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3.xml" ContentType="application/vnd.openxmlformats-officedocument.drawingml.chartshapes+xml"/>
  <Override PartName="/xl/drawings/drawing15.xml" ContentType="application/vnd.openxmlformats-officedocument.drawingml.chartshapes+xml"/>
  <Override PartName="/xl/drawings/drawing13.xml" ContentType="application/vnd.openxmlformats-officedocument.drawingml.chartshapes+xml"/>
  <Override PartName="/xl/drawings/drawing23.xml" ContentType="application/vnd.openxmlformats-officedocument.drawingml.chartshapes+xml"/>
  <Override PartName="/xl/drawings/drawing46.xml" ContentType="application/vnd.openxmlformats-officedocument.drawingml.chartshapes+xml"/>
  <Override PartName="/xl/drawings/drawing11.xml" ContentType="application/vnd.openxmlformats-officedocument.drawingml.chartshapes+xml"/>
  <Override PartName="/xl/drawings/drawing49.xml" ContentType="application/vnd.openxmlformats-officedocument.drawingml.chartshapes+xml"/>
  <Override PartName="/xl/drawings/drawing44.xml" ContentType="application/vnd.openxmlformats-officedocument.drawingml.chartshapes+xml"/>
  <Override PartName="/xl/workbook.xml" ContentType="application/vnd.openxmlformats-officedocument.spreadsheetml.sheet.main+xml"/>
  <Override PartName="/xl/worksheets/sheet12.xml" ContentType="application/vnd.openxmlformats-officedocument.spreadsheetml.worksheet+xml"/>
  <Override PartName="/xl/drawings/drawing42.xml" ContentType="application/vnd.openxmlformats-officedocument.drawing+xml"/>
  <Override PartName="/xl/charts/chart37.xml" ContentType="application/vnd.openxmlformats-officedocument.drawingml.chart+xml"/>
  <Override PartName="/xl/drawings/drawing43.xml" ContentType="application/vnd.openxmlformats-officedocument.drawing+xml"/>
  <Override PartName="/xl/charts/chart38.xml" ContentType="application/vnd.openxmlformats-officedocument.drawingml.chart+xml"/>
  <Override PartName="/xl/theme/themeOverride8.xml" ContentType="application/vnd.openxmlformats-officedocument.themeOverride+xml"/>
  <Override PartName="/xl/worksheets/sheet6.xml" ContentType="application/vnd.openxmlformats-officedocument.spreadsheetml.worksheet+xml"/>
  <Override PartName="/xl/charts/chart36.xml" ContentType="application/vnd.openxmlformats-officedocument.drawingml.chart+xml"/>
  <Override PartName="/xl/drawings/drawing41.xml" ContentType="application/vnd.openxmlformats-officedocument.drawing+xml"/>
  <Override PartName="/xl/theme/themeOverride7.xml" ContentType="application/vnd.openxmlformats-officedocument.themeOverride+xml"/>
  <Override PartName="/xl/charts/chart33.xml" ContentType="application/vnd.openxmlformats-officedocument.drawingml.chart+xml"/>
  <Override PartName="/xl/theme/themeOverride6.xml" ContentType="application/vnd.openxmlformats-officedocument.themeOverride+xml"/>
  <Override PartName="/xl/drawings/drawing39.xml" ContentType="application/vnd.openxmlformats-officedocument.drawing+xml"/>
  <Override PartName="/xl/charts/chart34.xml" ContentType="application/vnd.openxmlformats-officedocument.drawingml.chart+xml"/>
  <Override PartName="/xl/worksheets/sheet1.xml" ContentType="application/vnd.openxmlformats-officedocument.spreadsheetml.worksheet+xml"/>
  <Override PartName="/xl/charts/chart35.xml" ContentType="application/vnd.openxmlformats-officedocument.drawingml.chart+xml"/>
  <Override PartName="/xl/drawings/drawing45.xml" ContentType="application/vnd.openxmlformats-officedocument.drawing+xml"/>
  <Override PartName="/xl/charts/chart39.xml" ContentType="application/vnd.openxmlformats-officedocument.drawingml.chart+xml"/>
  <Override PartName="/xl/theme/themeOverride9.xml" ContentType="application/vnd.openxmlformats-officedocument.themeOverride+xml"/>
  <Override PartName="/xl/charts/chart42.xml" ContentType="application/vnd.openxmlformats-officedocument.drawingml.chart+xml"/>
  <Override PartName="/xl/theme/themeOverride12.xml" ContentType="application/vnd.openxmlformats-officedocument.themeOverride+xml"/>
  <Override PartName="/xl/worksheets/sheet3.xml" ContentType="application/vnd.openxmlformats-officedocument.spreadsheetml.worksheet+xml"/>
  <Override PartName="/xl/worksheets/sheet2.xml" ContentType="application/vnd.openxmlformats-officedocument.spreadsheetml.worksheet+xml"/>
  <Override PartName="/xl/drawings/drawing50.xml" ContentType="application/vnd.openxmlformats-officedocument.drawing+xml"/>
  <Override PartName="/xl/worksheets/sheet4.xml" ContentType="application/vnd.openxmlformats-officedocument.spreadsheetml.worksheet+xml"/>
  <Override PartName="/xl/theme/themeOverride11.xml" ContentType="application/vnd.openxmlformats-officedocument.themeOverride+xml"/>
  <Override PartName="/xl/worksheets/sheet5.xml" ContentType="application/vnd.openxmlformats-officedocument.spreadsheetml.worksheet+xml"/>
  <Override PartName="/xl/drawings/drawing47.xml" ContentType="application/vnd.openxmlformats-officedocument.drawing+xml"/>
  <Override PartName="/xl/charts/chart40.xml" ContentType="application/vnd.openxmlformats-officedocument.drawingml.chart+xml"/>
  <Override PartName="/xl/theme/themeOverride10.xml" ContentType="application/vnd.openxmlformats-officedocument.themeOverride+xml"/>
  <Override PartName="/xl/drawings/drawing48.xml" ContentType="application/vnd.openxmlformats-officedocument.drawing+xml"/>
  <Override PartName="/xl/charts/chart41.xml" ContentType="application/vnd.openxmlformats-officedocument.drawingml.chart+xml"/>
  <Override PartName="/xl/drawings/drawing38.xml" ContentType="application/vnd.openxmlformats-officedocument.drawing+xml"/>
  <Override PartName="/xl/drawings/drawing40.xml" ContentType="application/vnd.openxmlformats-officedocument.drawing+xml"/>
  <Override PartName="/xl/worksheets/sheet13.xml" ContentType="application/vnd.openxmlformats-officedocument.spreadsheetml.workshee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worksheets/sheet11.xml" ContentType="application/vnd.openxmlformats-officedocument.spreadsheetml.worksheet+xml"/>
  <Override PartName="/xl/charts/chart2.xml" ContentType="application/vnd.openxmlformats-officedocument.drawingml.chart+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7.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charts/chart10.xml" ContentType="application/vnd.openxmlformats-officedocument.drawingml.chart+xml"/>
  <Override PartName="/xl/theme/themeOverride5.xml" ContentType="application/vnd.openxmlformats-officedocument.themeOverride+xml"/>
  <Override PartName="/xl/drawings/drawing14.xml" ContentType="application/vnd.openxmlformats-officedocument.drawing+xml"/>
  <Override PartName="/xl/charts/chart11.xml" ContentType="application/vnd.openxmlformats-officedocument.drawingml.chart+xml"/>
  <Override PartName="/xl/worksheets/sheet8.xml" ContentType="application/vnd.openxmlformats-officedocument.spreadsheetml.worksheet+xml"/>
  <Override PartName="/xl/drawings/drawing16.xml" ContentType="application/vnd.openxmlformats-officedocument.drawing+xml"/>
  <Override PartName="/xl/drawings/drawing12.xml" ContentType="application/vnd.openxmlformats-officedocument.drawing+xml"/>
  <Override PartName="/xl/worksheets/sheet10.xml" ContentType="application/vnd.openxmlformats-officedocument.spreadsheetml.worksheet+xml"/>
  <Override PartName="/xl/charts/chart9.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worksheets/sheet49.xml" ContentType="application/vnd.openxmlformats-officedocument.spreadsheetml.worksheet+xml"/>
  <Override PartName="/xl/worksheets/sheet48.xml" ContentType="application/vnd.openxmlformats-officedocument.spreadsheetml.worksheet+xml"/>
  <Override PartName="/xl/worksheets/sheet47.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charts/chart12.xml" ContentType="application/vnd.openxmlformats-officedocument.drawingml.chart+xml"/>
  <Override PartName="/xl/worksheets/sheet9.xml" ContentType="application/vnd.openxmlformats-officedocument.spreadsheetml.worksheet+xml"/>
  <Override PartName="/xl/charts/chart13.xml" ContentType="application/vnd.openxmlformats-officedocument.drawingml.chart+xml"/>
  <Override PartName="/xl/drawings/drawing30.xml" ContentType="application/vnd.openxmlformats-officedocument.drawing+xml"/>
  <Override PartName="/xl/charts/chart25.xml" ContentType="application/vnd.openxmlformats-officedocument.drawingml.chart+xml"/>
  <Override PartName="/xl/drawings/drawing31.xml" ContentType="application/vnd.openxmlformats-officedocument.drawing+xml"/>
  <Override PartName="/xl/charts/chart26.xml" ContentType="application/vnd.openxmlformats-officedocument.drawingml.chart+xml"/>
  <Override PartName="/xl/charts/chart24.xml" ContentType="application/vnd.openxmlformats-officedocument.drawingml.chart+xml"/>
  <Override PartName="/xl/drawings/drawing29.xml" ContentType="application/vnd.openxmlformats-officedocument.drawing+xml"/>
  <Override PartName="/xl/charts/chart23.xml" ContentType="application/vnd.openxmlformats-officedocument.drawingml.chart+xml"/>
  <Override PartName="/xl/charts/chart21.xml" ContentType="application/vnd.openxmlformats-officedocument.drawingml.chart+xml"/>
  <Override PartName="/xl/drawings/drawing27.xml" ContentType="application/vnd.openxmlformats-officedocument.drawing+xml"/>
  <Override PartName="/xl/charts/chart22.xml" ContentType="application/vnd.openxmlformats-officedocument.drawingml.chart+xml"/>
  <Override PartName="/xl/drawings/drawing28.xml" ContentType="application/vnd.openxmlformats-officedocument.drawing+xml"/>
  <Override PartName="/xl/theme/themeOverride4.xml" ContentType="application/vnd.openxmlformats-officedocument.themeOverride+xml"/>
  <Override PartName="/xl/drawings/drawing32.xml" ContentType="application/vnd.openxmlformats-officedocument.drawing+xml"/>
  <Override PartName="/xl/charts/chart27.xml" ContentType="application/vnd.openxmlformats-officedocument.drawingml.chart+xml"/>
  <Override PartName="/xl/drawings/drawing36.xml" ContentType="application/vnd.openxmlformats-officedocument.drawing+xml"/>
  <Override PartName="/xl/charts/chart31.xml" ContentType="application/vnd.openxmlformats-officedocument.drawingml.chart+xml"/>
  <Override PartName="/xl/drawings/drawing37.xml" ContentType="application/vnd.openxmlformats-officedocument.drawing+xml"/>
  <Override PartName="/xl/charts/chart32.xml" ContentType="application/vnd.openxmlformats-officedocument.drawingml.chart+xml"/>
  <Override PartName="/xl/charts/chart30.xml" ContentType="application/vnd.openxmlformats-officedocument.drawingml.chart+xml"/>
  <Override PartName="/xl/drawings/drawing35.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drawings/drawing26.xml" ContentType="application/vnd.openxmlformats-officedocument.drawing+xml"/>
  <Override PartName="/xl/drawings/drawing17.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9.xml" ContentType="application/vnd.openxmlformats-officedocument.drawing+xml"/>
  <Override PartName="/xl/drawings/drawing22.xml" ContentType="application/vnd.openxmlformats-officedocument.drawing+xml"/>
  <Override PartName="/xl/charts/chart15.xml" ContentType="application/vnd.openxmlformats-officedocument.drawingml.chart+xml"/>
  <Override PartName="/xl/drawings/drawing25.xml" ContentType="application/vnd.openxmlformats-officedocument.drawing+xml"/>
  <Override PartName="/xl/drawings/drawing20.xml" ContentType="application/vnd.openxmlformats-officedocument.drawing+xml"/>
  <Override PartName="/xl/charts/chart16.xml" ContentType="application/vnd.openxmlformats-officedocument.drawingml.chart+xml"/>
  <Override PartName="/xl/drawings/drawing21.xml" ContentType="application/vnd.openxmlformats-officedocument.drawing+xml"/>
  <Override PartName="/xl/charts/chart14.xml" ContentType="application/vnd.openxmlformats-officedocument.drawingml.chart+xml"/>
  <Override PartName="/xl/drawings/drawing18.xml" ContentType="application/vnd.openxmlformats-officedocument.drawing+xml"/>
  <Override PartName="/xl/drawings/drawing24.xml" ContentType="application/vnd.openxmlformats-officedocument.drawing+xml"/>
  <Override PartName="/xl/charts/chart20.xml" ContentType="application/vnd.openxmlformats-officedocument.drawingml.chart+xml"/>
  <Override PartName="/xl/worksheets/sheet7.xml" ContentType="application/vnd.openxmlformats-officedocument.spreadsheetml.worksheet+xml"/>
  <Override PartName="/xl/charts/chart19.xml" ContentType="application/vnd.openxmlformats-officedocument.drawingml.chart+xml"/>
  <Override PartName="/xl/tables/table5.xml" ContentType="application/vnd.openxmlformats-officedocument.spreadsheetml.table+xml"/>
  <Override PartName="/xl/tables/table4.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tables/table2.xml" ContentType="application/vnd.openxmlformats-officedocument.spreadsheetml.table+xml"/>
  <Override PartName="/xl/tables/table1.xml" ContentType="application/vnd.openxmlformats-officedocument.spreadsheetml.table+xml"/>
  <Override PartName="/xl/tables/table3.xml" ContentType="application/vnd.openxmlformats-officedocument.spreadsheetml.table+xml"/>
  <Override PartName="/xl/tables/table7.xml" ContentType="application/vnd.openxmlformats-officedocument.spreadsheetml.table+xml"/>
  <Override PartName="/xl/externalLinks/externalLink1.xml" ContentType="application/vnd.openxmlformats-officedocument.spreadsheetml.externalLink+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2018\Gnach 4-18eng\"/>
    </mc:Choice>
  </mc:AlternateContent>
  <bookViews>
    <workbookView xWindow="0" yWindow="0" windowWidth="19230" windowHeight="14790" tabRatio="801"/>
  </bookViews>
  <sheets>
    <sheet name="List" sheetId="82" r:id="rId1"/>
    <sheet name="Chart 1" sheetId="70" r:id="rId2"/>
    <sheet name="Chart 2" sheetId="2" r:id="rId3"/>
    <sheet name="Chart 3" sheetId="3" r:id="rId4"/>
    <sheet name="Chart 4" sheetId="4" r:id="rId5"/>
    <sheet name="Chart 5" sheetId="5" r:id="rId6"/>
    <sheet name="Chart 6" sheetId="81" r:id="rId7"/>
    <sheet name="Chart 7" sheetId="8" r:id="rId8"/>
    <sheet name="Chart 8" sheetId="10" r:id="rId9"/>
    <sheet name="Chart 9" sheetId="11" r:id="rId10"/>
    <sheet name="Chart 10" sheetId="12" r:id="rId11"/>
    <sheet name="Chart 11" sheetId="65" r:id="rId12"/>
    <sheet name="Chart 12" sheetId="13" r:id="rId13"/>
    <sheet name="Chart 13" sheetId="14" r:id="rId14"/>
    <sheet name="Chart 14" sheetId="15" r:id="rId15"/>
    <sheet name="Chart 15" sheetId="16" r:id="rId16"/>
    <sheet name="Chart 16" sheetId="17" r:id="rId17"/>
    <sheet name="Chart 17" sheetId="18" r:id="rId18"/>
    <sheet name="Chart 18" sheetId="19" r:id="rId19"/>
    <sheet name="Chart 19" sheetId="20" r:id="rId20"/>
    <sheet name="Chart 20" sheetId="21" r:id="rId21"/>
    <sheet name="Chart 21" sheetId="22" r:id="rId22"/>
    <sheet name="Chart 22" sheetId="74" r:id="rId23"/>
    <sheet name="Chart 23" sheetId="77" r:id="rId24"/>
    <sheet name="Chart 24" sheetId="27" r:id="rId25"/>
    <sheet name="Chart 25" sheetId="78" r:id="rId26"/>
    <sheet name="Chart 26" sheetId="29" r:id="rId27"/>
    <sheet name="Chart 27" sheetId="33" r:id="rId28"/>
    <sheet name="Chart 28" sheetId="79" r:id="rId29"/>
    <sheet name="Chart 29" sheetId="80" r:id="rId30"/>
    <sheet name="Chart 30" sheetId="34" r:id="rId31"/>
    <sheet name="Chart 31" sheetId="35" r:id="rId32"/>
    <sheet name="Chart 32" sheetId="36" r:id="rId33"/>
    <sheet name="Chart 33" sheetId="37" r:id="rId34"/>
    <sheet name="Chart 34" sheetId="38" r:id="rId35"/>
    <sheet name="Chart 35" sheetId="39" r:id="rId36"/>
    <sheet name="Chart 36" sheetId="40" r:id="rId37"/>
    <sheet name="Chart 37" sheetId="41" r:id="rId38"/>
    <sheet name="Chart 38" sheetId="44" r:id="rId39"/>
    <sheet name="Chart 39" sheetId="45" r:id="rId40"/>
    <sheet name="Chart 40" sheetId="46" r:id="rId41"/>
    <sheet name="Chart 41" sheetId="47" r:id="rId42"/>
    <sheet name="Chart 42" sheetId="49" r:id="rId43"/>
    <sheet name="Table 1" sheetId="56" r:id="rId44"/>
    <sheet name="Table 2" sheetId="57" r:id="rId45"/>
    <sheet name="Table 3" sheetId="58" r:id="rId46"/>
    <sheet name="Table 4" sheetId="60" r:id="rId47"/>
    <sheet name="Table 5" sheetId="61" r:id="rId48"/>
    <sheet name="Main " sheetId="62" r:id="rId49"/>
  </sheets>
  <externalReferences>
    <externalReference r:id="rId50"/>
  </externalReferences>
  <definedNames>
    <definedName name="_ftn1" localSheetId="45">'Table 3'!#REF!</definedName>
    <definedName name="_ftnref1" localSheetId="45">'Table 3'!#REF!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0" i="81" l="1"/>
  <c r="AC19" i="81"/>
  <c r="AC18" i="81"/>
  <c r="AC17" i="81"/>
  <c r="AC16" i="81"/>
  <c r="AC15" i="81"/>
  <c r="AC14" i="81"/>
  <c r="AC13" i="81"/>
  <c r="AC12" i="81"/>
  <c r="AC11" i="81"/>
  <c r="AC10" i="81"/>
  <c r="AC9" i="81"/>
  <c r="AC8" i="81"/>
  <c r="AC7" i="81"/>
  <c r="AC6" i="81"/>
  <c r="AC5" i="81"/>
  <c r="AC4" i="81"/>
  <c r="AC3" i="81"/>
  <c r="AC2" i="81"/>
  <c r="C3" i="37" l="1"/>
  <c r="AC2" i="70" l="1"/>
  <c r="AC3" i="70"/>
  <c r="AC4" i="70"/>
  <c r="AC5" i="70"/>
  <c r="AC6" i="70"/>
  <c r="AC7" i="70"/>
  <c r="AC8" i="70"/>
  <c r="AC9" i="70"/>
  <c r="AC10" i="70"/>
  <c r="AC11" i="70"/>
  <c r="AC12" i="70"/>
  <c r="AC13" i="70"/>
  <c r="AC14" i="70"/>
  <c r="AC15" i="70"/>
  <c r="AC16" i="70"/>
  <c r="AC17" i="70"/>
  <c r="AC18" i="70"/>
  <c r="AC19" i="70"/>
  <c r="AC50" i="70"/>
  <c r="D3" i="37" l="1"/>
  <c r="D4" i="37"/>
  <c r="D2" i="37"/>
  <c r="B12" i="36"/>
  <c r="D12" i="36" s="1"/>
  <c r="D11" i="36" l="1"/>
  <c r="D3" i="36" l="1"/>
  <c r="D4" i="36"/>
  <c r="D5" i="36"/>
  <c r="D6" i="36"/>
  <c r="D7" i="36"/>
  <c r="D8" i="36"/>
  <c r="D9" i="36"/>
  <c r="D10" i="36"/>
  <c r="D2" i="36"/>
  <c r="D3" i="21"/>
  <c r="D4" i="21"/>
  <c r="D5" i="21"/>
  <c r="D6" i="21"/>
  <c r="D2" i="21"/>
</calcChain>
</file>

<file path=xl/sharedStrings.xml><?xml version="1.0" encoding="utf-8"?>
<sst xmlns="http://schemas.openxmlformats.org/spreadsheetml/2006/main" count="1395" uniqueCount="446">
  <si>
    <t>-90</t>
  </si>
  <si>
    <t>-80</t>
  </si>
  <si>
    <t>-70</t>
  </si>
  <si>
    <t>-60</t>
  </si>
  <si>
    <t>-50</t>
  </si>
  <si>
    <t>-40</t>
  </si>
  <si>
    <t>-30</t>
  </si>
  <si>
    <t>-20</t>
  </si>
  <si>
    <t>-10</t>
  </si>
  <si>
    <t>10</t>
  </si>
  <si>
    <t>20</t>
  </si>
  <si>
    <t>30</t>
  </si>
  <si>
    <t>40</t>
  </si>
  <si>
    <t>50</t>
  </si>
  <si>
    <t>60</t>
  </si>
  <si>
    <t>70</t>
  </si>
  <si>
    <t>80</t>
  </si>
  <si>
    <t>90</t>
  </si>
  <si>
    <t>Column1</t>
  </si>
  <si>
    <t>Column2</t>
  </si>
  <si>
    <t>Column3</t>
  </si>
  <si>
    <t>2009/03</t>
  </si>
  <si>
    <t>2009/04</t>
  </si>
  <si>
    <t>2010/01</t>
  </si>
  <si>
    <t>2010/02</t>
  </si>
  <si>
    <t>2010/03</t>
  </si>
  <si>
    <t>2010/04</t>
  </si>
  <si>
    <t>2011/01</t>
  </si>
  <si>
    <t>2011/02</t>
  </si>
  <si>
    <t>2011/03</t>
  </si>
  <si>
    <t>2011/04</t>
  </si>
  <si>
    <t>2012/01</t>
  </si>
  <si>
    <t>2012/02</t>
  </si>
  <si>
    <t>2012/03</t>
  </si>
  <si>
    <t>2012/04</t>
  </si>
  <si>
    <t>2013/01</t>
  </si>
  <si>
    <t>2013/02</t>
  </si>
  <si>
    <t>2013/03</t>
  </si>
  <si>
    <t>2013/04</t>
  </si>
  <si>
    <t>II/10</t>
  </si>
  <si>
    <t>III</t>
  </si>
  <si>
    <t>IV</t>
  </si>
  <si>
    <t>I/11</t>
  </si>
  <si>
    <t>II</t>
  </si>
  <si>
    <t>I/12</t>
  </si>
  <si>
    <t>I/13</t>
  </si>
  <si>
    <t>I/14</t>
  </si>
  <si>
    <t>I/15</t>
  </si>
  <si>
    <t>I/16</t>
  </si>
  <si>
    <t>I/17</t>
  </si>
  <si>
    <t>I/18</t>
  </si>
  <si>
    <t>I/19</t>
  </si>
  <si>
    <t>I/20</t>
  </si>
  <si>
    <t>I 14</t>
  </si>
  <si>
    <t>I 15</t>
  </si>
  <si>
    <t>I 16</t>
  </si>
  <si>
    <t>I 17</t>
  </si>
  <si>
    <t>I 18</t>
  </si>
  <si>
    <t>I 19</t>
  </si>
  <si>
    <t>I 20</t>
  </si>
  <si>
    <t>2014</t>
  </si>
  <si>
    <t>2015</t>
  </si>
  <si>
    <t>2016</t>
  </si>
  <si>
    <t>2017</t>
  </si>
  <si>
    <t>2018</t>
  </si>
  <si>
    <t>2019</t>
  </si>
  <si>
    <t>2020</t>
  </si>
  <si>
    <t>III 16</t>
  </si>
  <si>
    <t>&lt;1.0%</t>
  </si>
  <si>
    <t>1.0-2.5%</t>
  </si>
  <si>
    <t>2.5-5.5%</t>
  </si>
  <si>
    <t>5.5-7.0%</t>
  </si>
  <si>
    <t>&gt;7.0%</t>
  </si>
  <si>
    <t>-</t>
  </si>
  <si>
    <t>Column4</t>
  </si>
  <si>
    <t>Դեկտեմբեր-16</t>
  </si>
  <si>
    <t>III 15</t>
  </si>
  <si>
    <t>I/21</t>
  </si>
  <si>
    <t>I 21</t>
  </si>
  <si>
    <t xml:space="preserve">II </t>
  </si>
  <si>
    <t>II 16</t>
  </si>
  <si>
    <t>2021</t>
  </si>
  <si>
    <t>III 14</t>
  </si>
  <si>
    <t>I 01</t>
  </si>
  <si>
    <t>I 02</t>
  </si>
  <si>
    <t>I 03</t>
  </si>
  <si>
    <t>I 04</t>
  </si>
  <si>
    <t>I 05</t>
  </si>
  <si>
    <t>I 06</t>
  </si>
  <si>
    <t>I 07</t>
  </si>
  <si>
    <t>I 08</t>
  </si>
  <si>
    <t>I 09</t>
  </si>
  <si>
    <t>I 10</t>
  </si>
  <si>
    <t>I 11</t>
  </si>
  <si>
    <t>I 12</t>
  </si>
  <si>
    <t>I 13</t>
  </si>
  <si>
    <t>4.6 - 5.1</t>
  </si>
  <si>
    <t>3.8 - 5.8</t>
  </si>
  <si>
    <t>4.4 - 5.5</t>
  </si>
  <si>
    <t>2.3 - 7.0</t>
  </si>
  <si>
    <t>3.9 - 5.4</t>
  </si>
  <si>
    <t>1.2 - 7.3</t>
  </si>
  <si>
    <t>3.7 - 5.3</t>
  </si>
  <si>
    <t>0.6 – 7.5</t>
  </si>
  <si>
    <t xml:space="preserve">IV </t>
  </si>
  <si>
    <t>II 15</t>
  </si>
  <si>
    <t>Q 1-3     2021</t>
  </si>
  <si>
    <t>Net export</t>
  </si>
  <si>
    <t>Public spending</t>
  </si>
  <si>
    <t>Private spending</t>
  </si>
  <si>
    <t>CHARTS</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</si>
  <si>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</si>
  <si>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</si>
  <si>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</si>
  <si>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</si>
  <si>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</si>
  <si>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</si>
  <si>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</si>
  <si>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</si>
  <si>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</si>
  <si>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</si>
  <si>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</si>
  <si>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</si>
  <si>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</si>
  <si>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</si>
  <si>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</si>
  <si>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</si>
  <si>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</si>
  <si>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</si>
  <si>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</si>
  <si>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</si>
  <si>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</si>
  <si>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</si>
  <si>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</si>
  <si>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</si>
  <si>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</si>
  <si>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</si>
  <si>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</si>
  <si>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</si>
  <si>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</si>
  <si>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</si>
  <si>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</si>
  <si>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</si>
  <si>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</si>
  <si>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</si>
  <si>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</si>
  <si>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</si>
  <si>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</si>
  <si>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</si>
  <si>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</si>
  <si>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</si>
  <si>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</si>
  <si>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</si>
  <si>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TABLES</t>
  </si>
  <si>
    <t>Table 1</t>
  </si>
  <si>
    <t>Table 2</t>
  </si>
  <si>
    <t>Table 3</t>
  </si>
  <si>
    <t>Table 4</t>
  </si>
  <si>
    <t>Table 5</t>
  </si>
  <si>
    <t>MAIN MACROECONOMIC INDICATORS OF ARMENIA</t>
  </si>
  <si>
    <t>Current quarter’s forecast</t>
  </si>
  <si>
    <t>Actual inflation</t>
  </si>
  <si>
    <t>Previous quarter’s forecast</t>
  </si>
  <si>
    <t>Lower part</t>
  </si>
  <si>
    <t>Target</t>
  </si>
  <si>
    <t>Upper part</t>
  </si>
  <si>
    <t>List!A1</t>
  </si>
  <si>
    <t>Inflation (12-month) forecast probability distribution for 3-year horizon </t>
  </si>
  <si>
    <t>Economic growth in trade partner countries</t>
  </si>
  <si>
    <t>USA</t>
  </si>
  <si>
    <t>Eurozone</t>
  </si>
  <si>
    <t>Russia</t>
  </si>
  <si>
    <t>Inflation in trade partner countries</t>
  </si>
  <si>
    <t>International oil prices (US dollar/barrel)</t>
  </si>
  <si>
    <t>International copper prices (US dollar/ton, right-hand scale)</t>
  </si>
  <si>
    <t>Food price index (FAO index)</t>
  </si>
  <si>
    <t>International prices of raw materials and food products</t>
  </si>
  <si>
    <t>Demand components contributing to the growth</t>
  </si>
  <si>
    <t>Real export, %</t>
  </si>
  <si>
    <t>Real import, %</t>
  </si>
  <si>
    <t>Real export, previous forecast, %</t>
  </si>
  <si>
    <t>Real import, previous forecast, %</t>
  </si>
  <si>
    <t>Changes in real export and import of goods and services in the medium term</t>
  </si>
  <si>
    <t>Q 1-3 2021</t>
  </si>
  <si>
    <t>Unemployment rate</t>
  </si>
  <si>
    <t>Unit labor costs growth</t>
  </si>
  <si>
    <t>US real economic growth: previous quarter’s forecast</t>
  </si>
  <si>
    <t>US real economic growth: current quarter’s forecast</t>
  </si>
  <si>
    <t>US economic growth forecasts</t>
  </si>
  <si>
    <t>EU real economic growth: previous quarter’s forecast</t>
  </si>
  <si>
    <t>EU real economic growth: current quarter’s forecast</t>
  </si>
  <si>
    <t>EU economic growth forecasts</t>
  </si>
  <si>
    <t>Russia economic growth forecasts</t>
  </si>
  <si>
    <t>International food prices: previous quarter’s forecast</t>
  </si>
  <si>
    <t>International food prices: current quarter’s forecast</t>
  </si>
  <si>
    <t>International food price forecasts</t>
  </si>
  <si>
    <t>International oil prices: previous quarter’s forecast</t>
  </si>
  <si>
    <t>International oil prices: current quarter’s forecast</t>
  </si>
  <si>
    <t>International oil price forecasts</t>
  </si>
  <si>
    <t>International copper prices: previous quarter’s forecast</t>
  </si>
  <si>
    <t>International copper prices: current quarter’s forecast</t>
  </si>
  <si>
    <t>International copper price forecasts</t>
  </si>
  <si>
    <t>Real GDP (cumulative) growth projection probability distribution for 3-year horizon</t>
  </si>
  <si>
    <t>Balance of trade: forecast</t>
  </si>
  <si>
    <t>Balance of trade: previous quarter’s forecast</t>
  </si>
  <si>
    <t>Current account: forecast</t>
  </si>
  <si>
    <t>Current account: previous quarter’s forecast</t>
  </si>
  <si>
    <t>Mid-term current account-to-GDP ratio forecasts</t>
  </si>
  <si>
    <t>Revenues impulse</t>
  </si>
  <si>
    <t>Expenditures impulse</t>
  </si>
  <si>
    <t>Fiscal impulse</t>
  </si>
  <si>
    <t>Fiscal impulse: previous forecast</t>
  </si>
  <si>
    <t>2018 forecast</t>
  </si>
  <si>
    <t>Fiscal impulse forecasts</t>
  </si>
  <si>
    <t>Third quarter’s forecast</t>
  </si>
  <si>
    <t>Second quarter’s forecast</t>
  </si>
  <si>
    <t>Short-term core inflation expectation estimations</t>
  </si>
  <si>
    <t>Share of households expecting high and too high inflation in a one-year horizon</t>
  </si>
  <si>
    <t>One-year expectations</t>
  </si>
  <si>
    <t>Actual inflation (right-hand scale, %)</t>
  </si>
  <si>
    <t>Average level of financial system’s inflation expectations</t>
  </si>
  <si>
    <t>Inflation expectation in a 12-month horizon</t>
  </si>
  <si>
    <t>Actual 12-month inflation</t>
  </si>
  <si>
    <t>Previous expectation</t>
  </si>
  <si>
    <t>Q4 2017</t>
  </si>
  <si>
    <t>Q1 2018</t>
  </si>
  <si>
    <t>Q2 2018</t>
  </si>
  <si>
    <t>Q3 2018</t>
  </si>
  <si>
    <t>12-month core inflation</t>
  </si>
  <si>
    <t>According to the Central Bank forecasts, the 12-month inflation will continue expanding in the upcoming period and will then stabilize around the target</t>
  </si>
  <si>
    <t>Core inflation behavior during the quarter</t>
  </si>
  <si>
    <t>J 14</t>
  </si>
  <si>
    <t>F</t>
  </si>
  <si>
    <t>M</t>
  </si>
  <si>
    <t>A</t>
  </si>
  <si>
    <t>J</t>
  </si>
  <si>
    <t>S</t>
  </si>
  <si>
    <t>O</t>
  </si>
  <si>
    <t>N</t>
  </si>
  <si>
    <t>D</t>
  </si>
  <si>
    <t>J 15</t>
  </si>
  <si>
    <t>J 16</t>
  </si>
  <si>
    <t>J 17</t>
  </si>
  <si>
    <t>J 18</t>
  </si>
  <si>
    <t>12-month inflation</t>
  </si>
  <si>
    <t>Inflation target</t>
  </si>
  <si>
    <t>In the third quarter of 2018 inflation accelerated</t>
  </si>
  <si>
    <t>Import, total</t>
  </si>
  <si>
    <t>Import of services</t>
  </si>
  <si>
    <t>Import of goods</t>
  </si>
  <si>
    <t>Consumer goods</t>
  </si>
  <si>
    <t>Commodities</t>
  </si>
  <si>
    <t>Hodrick-Prescott filter</t>
  </si>
  <si>
    <t>Multivariate Kalman filter</t>
  </si>
  <si>
    <t>Production function</t>
  </si>
  <si>
    <t>Potential GDP estimation by different methods</t>
  </si>
  <si>
    <t>In the third quarter of 2018 the growth of dollar prices of import of goods and services slowed down</t>
  </si>
  <si>
    <t>Potential GDP</t>
  </si>
  <si>
    <t>Productivity</t>
  </si>
  <si>
    <t>Labor force</t>
  </si>
  <si>
    <t>Capital</t>
  </si>
  <si>
    <t>Potential GDP structure by production function</t>
  </si>
  <si>
    <t>Private consumption</t>
  </si>
  <si>
    <t>Private investment</t>
  </si>
  <si>
    <t>Private spending: previous forecast</t>
  </si>
  <si>
    <t>Private spending: current forecast</t>
  </si>
  <si>
    <t>Structure of private spending</t>
  </si>
  <si>
    <t>Export, net (right-hand scale)</t>
  </si>
  <si>
    <t>Real export growth, y/y, %</t>
  </si>
  <si>
    <t>Real import growth, y/y, %</t>
  </si>
  <si>
    <t>In the third quarter of 2018 net export position deteriorated as import grew at a faster pace over export</t>
  </si>
  <si>
    <t>In the third quarter of 2018 the contractionary effect of fiscal policy owed primarily to the contractionary effect of expenditures</t>
  </si>
  <si>
    <t xml:space="preserve">Q3 2016 </t>
  </si>
  <si>
    <t xml:space="preserve">Q3 2017 </t>
  </si>
  <si>
    <t>Consolidated budget revenues and grants</t>
  </si>
  <si>
    <t>Consolidated budget expenditures</t>
  </si>
  <si>
    <t>Budget deficit (&lt;-&gt; deficit, &lt;+&gt; surplus)</t>
  </si>
  <si>
    <t>Main indicators of the consolidated budget</t>
  </si>
  <si>
    <t>External sources</t>
  </si>
  <si>
    <t>Other domestic sources</t>
  </si>
  <si>
    <t>Government securities</t>
  </si>
  <si>
    <t>In the third quarter of 2018 the proceeds on government securities were used to finance the budget deficit</t>
  </si>
  <si>
    <t>Industry</t>
  </si>
  <si>
    <t>Agriculture</t>
  </si>
  <si>
    <t>Construction</t>
  </si>
  <si>
    <t>Services</t>
  </si>
  <si>
    <t>GDP: previous forecast</t>
  </si>
  <si>
    <t>GDP: current estimate</t>
  </si>
  <si>
    <t>GDP sectoral structure</t>
  </si>
  <si>
    <t>Current forecast</t>
  </si>
  <si>
    <t>Previous forecast</t>
  </si>
  <si>
    <t>Private nominal wage</t>
  </si>
  <si>
    <t>Real output per employed</t>
  </si>
  <si>
    <t>Private wage</t>
  </si>
  <si>
    <t>Unit labor costs</t>
  </si>
  <si>
    <t>During the quarter short-term interest rates remained around the Central Bank’s policy rate</t>
  </si>
  <si>
    <t>CBA repo average</t>
  </si>
  <si>
    <t>Interbank repo rate</t>
  </si>
  <si>
    <t>Overnight loan rate</t>
  </si>
  <si>
    <t>CBA refinancing rate</t>
  </si>
  <si>
    <t xml:space="preserve">CBA deposit facility </t>
  </si>
  <si>
    <t>Lombard repo facility</t>
  </si>
  <si>
    <t>Deposit</t>
  </si>
  <si>
    <t>Deposit auctions</t>
  </si>
  <si>
    <t>Reverse repo</t>
  </si>
  <si>
    <t>Foreign currency (attraction) swap</t>
  </si>
  <si>
    <t>Repo (up to 7-day)</t>
  </si>
  <si>
    <t>Lombard repo</t>
  </si>
  <si>
    <t>Structural repo (91-day)</t>
  </si>
  <si>
    <t>Foreign currency (allocation) swap</t>
  </si>
  <si>
    <t>Liquidity, net</t>
  </si>
  <si>
    <t>Liquidity injection and absorption through the Central Bank operations (average quarterly inventory),</t>
  </si>
  <si>
    <t>T-bills (%, up to 1-year)</t>
  </si>
  <si>
    <t>Interbank repo (%)</t>
  </si>
  <si>
    <t>CBA refinancing rate (%)</t>
  </si>
  <si>
    <t>The behavior of short-term interest rates in the third quarter of 2018</t>
  </si>
  <si>
    <t>17-Sep</t>
  </si>
  <si>
    <t>18-Mar</t>
  </si>
  <si>
    <t>18-Jun</t>
  </si>
  <si>
    <t>18-Sep</t>
  </si>
  <si>
    <t>In the third quarter of 2018 yields of long-term government securities market reduced</t>
  </si>
  <si>
    <t>Interest rate of foreign currency loans</t>
  </si>
  <si>
    <t>Interest rate of local currency loans</t>
  </si>
  <si>
    <t>Interest rate of foreign currency deposits</t>
  </si>
  <si>
    <t>Interest rate of local currency deposits</t>
  </si>
  <si>
    <t>Period</t>
  </si>
  <si>
    <t>Inflation interval forecast probability distribution</t>
  </si>
  <si>
    <t>Q4 2018</t>
  </si>
  <si>
    <t>Q1 2019</t>
  </si>
  <si>
    <t xml:space="preserve">Q2 </t>
  </si>
  <si>
    <t xml:space="preserve">Q3 </t>
  </si>
  <si>
    <t xml:space="preserve">Q4 </t>
  </si>
  <si>
    <t>Q1 2020</t>
  </si>
  <si>
    <t>Q2</t>
  </si>
  <si>
    <t>Q4</t>
  </si>
  <si>
    <t>Q1 2021</t>
  </si>
  <si>
    <t>Q3</t>
  </si>
  <si>
    <t>Real GDP (cumulative) growth projection probability distribution</t>
  </si>
  <si>
    <t>30% probability interval</t>
  </si>
  <si>
    <t>90% probability interval</t>
  </si>
  <si>
    <t>January-December 2018 / January-December 2017</t>
  </si>
  <si>
    <t>January-December 2019 / January-December 2018</t>
  </si>
  <si>
    <t>January-December 2020 /           January-December 2019</t>
  </si>
  <si>
    <t>January-September 2021 /           January- September 2010</t>
  </si>
  <si>
    <t>Main judgments and assumptions</t>
  </si>
  <si>
    <t>Possible developments, if this assumption proves to be correct</t>
  </si>
  <si>
    <t>Economic growth rates keep on recovering and prices grow at faster rates in major partner countries to Armenia</t>
  </si>
  <si>
    <r>
      <t>·</t>
    </r>
    <r>
      <rPr>
        <sz val="7"/>
        <color theme="1"/>
        <rFont val="Times New Roman"/>
        <family val="1"/>
      </rPr>
      <t xml:space="preserve">     </t>
    </r>
    <r>
      <rPr>
        <sz val="8"/>
        <color theme="1"/>
        <rFont val="GHEA Grapalat"/>
        <family val="3"/>
      </rPr>
      <t>As economy continues to recover slowly, external demand will be expected to further recover in partner countries. In this case, developing countries are expected to gradually tighten their monetary policy conditions.</t>
    </r>
  </si>
  <si>
    <r>
      <t>·</t>
    </r>
    <r>
      <rPr>
        <sz val="7"/>
        <color theme="1"/>
        <rFont val="Times New Roman"/>
        <family val="1"/>
      </rPr>
      <t xml:space="preserve">     </t>
    </r>
    <r>
      <rPr>
        <sz val="8"/>
        <color theme="1"/>
        <rFont val="GHEA Grapalat"/>
        <family val="3"/>
      </rPr>
      <t>Growing inflation expectations as a result of the VAT increase as well as elevated local petrol prices will prompt the Bank of Russia to tighten the monetary policy in the short run.</t>
    </r>
  </si>
  <si>
    <r>
      <t>·</t>
    </r>
    <r>
      <rPr>
        <sz val="7"/>
        <color theme="1"/>
        <rFont val="Times New Roman"/>
        <family val="1"/>
      </rPr>
      <t xml:space="preserve">     </t>
    </r>
    <r>
      <rPr>
        <sz val="8"/>
        <color theme="1"/>
        <rFont val="GHEA Grapalat"/>
        <family val="3"/>
      </rPr>
      <t>International copper prices will recover to a certain extent, in anticipation that trade wars between the United States and China can be smoothed out.</t>
    </r>
  </si>
  <si>
    <t>Armenia’s risk premium persists at the current level</t>
  </si>
  <si>
    <r>
      <t>·</t>
    </r>
    <r>
      <rPr>
        <sz val="7"/>
        <color rgb="FF000000"/>
        <rFont val="Times New Roman"/>
        <family val="1"/>
      </rPr>
      <t xml:space="preserve">     </t>
    </r>
    <r>
      <rPr>
        <sz val="8"/>
        <color theme="1"/>
        <rFont val="GHEA Grapalat"/>
        <family val="3"/>
      </rPr>
      <t xml:space="preserve">The Government of Armenia-issued 10-year Eurobond rates spread, relative to the similar-maturity US assets, will be around 3% in the fourth quarter of 2018, remaining at the previous quarter’s level. Armenia’s risk premium is also assessed accordingly. </t>
    </r>
  </si>
  <si>
    <t>There is demand-side shock</t>
  </si>
  <si>
    <r>
      <t>·</t>
    </r>
    <r>
      <rPr>
        <sz val="7"/>
        <color rgb="FF000000"/>
        <rFont val="Times New Roman"/>
        <family val="1"/>
      </rPr>
      <t xml:space="preserve">     </t>
    </r>
    <r>
      <rPr>
        <sz val="8"/>
        <color theme="1"/>
        <rFont val="GHEA Grapalat"/>
        <family val="3"/>
      </rPr>
      <t>Possible positive effects of a number of large-scale events (“La Francophonie Summit 2018”, “Yerevan 2800th Anniversary of Founding”, etc.) in the latter part of the year were considered in the overall demand forecasts. According to the estimates, the total contribution of the above mentioned measures to the GDP in the fourth quarter will reach 0.4 pp.</t>
    </r>
  </si>
  <si>
    <t>Private investment grows</t>
  </si>
  <si>
    <r>
      <t>·</t>
    </r>
    <r>
      <rPr>
        <sz val="7"/>
        <color rgb="FF000000"/>
        <rFont val="Times New Roman"/>
        <family val="1"/>
      </rPr>
      <t xml:space="preserve">     </t>
    </r>
    <r>
      <rPr>
        <sz val="8"/>
        <color theme="1"/>
        <rFont val="GHEA Grapalat"/>
        <family val="3"/>
      </rPr>
      <t>The 2018 private investment forecasts have considered that strong growth rates in the change in tangible working capital inventories in the first half of the year will persist in the second half of the year too.</t>
    </r>
  </si>
  <si>
    <t>There are supply-push inflation shocks</t>
  </si>
  <si>
    <r>
      <t>·</t>
    </r>
    <r>
      <rPr>
        <sz val="7"/>
        <color rgb="FF000000"/>
        <rFont val="Times New Roman"/>
        <family val="1"/>
      </rPr>
      <t xml:space="preserve">     </t>
    </r>
    <r>
      <rPr>
        <sz val="8"/>
        <color theme="1"/>
        <rFont val="GHEA Grapalat"/>
        <family val="3"/>
      </rPr>
      <t xml:space="preserve">In the third quarter, the effects of supply-push shocks on some products were reflected in core inflation; the combined amount of the effects on core inflation were estimated to reach 0.5 pp. </t>
    </r>
  </si>
  <si>
    <t>Fiscal policy conditions</t>
  </si>
  <si>
    <r>
      <t>·</t>
    </r>
    <r>
      <rPr>
        <sz val="7"/>
        <color rgb="FF000000"/>
        <rFont val="Times New Roman"/>
        <family val="1"/>
      </rPr>
      <t xml:space="preserve">     </t>
    </r>
    <r>
      <rPr>
        <sz val="8"/>
        <color rgb="FF000000"/>
        <rFont val="GHEA Grapalat"/>
        <family val="3"/>
      </rPr>
      <t>The fiscal sector’s impact on aggregate demand is an estimated 3.0 pp contractionary in 2018.</t>
    </r>
  </si>
  <si>
    <r>
      <t>·</t>
    </r>
    <r>
      <rPr>
        <sz val="7"/>
        <color rgb="FF000000"/>
        <rFont val="Times New Roman"/>
        <family val="1"/>
      </rPr>
      <t xml:space="preserve">     </t>
    </r>
    <r>
      <rPr>
        <sz val="8"/>
        <color rgb="FF000000"/>
        <rFont val="GHEA Grapalat"/>
        <family val="3"/>
      </rPr>
      <t xml:space="preserve">Given that the 2019 state budget performs in full, the fiscal policy’s impact on aggregate demand will be 0.8 pp expansionary. However, </t>
    </r>
    <r>
      <rPr>
        <sz val="8"/>
        <color theme="1"/>
        <rFont val="GHEA Grapalat"/>
        <family val="3"/>
      </rPr>
      <t>a certain threshold of underperformed expenditures (3% or so) by the Government will lead to a neutral impact.</t>
    </r>
  </si>
  <si>
    <t>Action that fosters the growth of potential GDP</t>
  </si>
  <si>
    <r>
      <t>·</t>
    </r>
    <r>
      <rPr>
        <sz val="7"/>
        <color rgb="FF000000"/>
        <rFont val="Times New Roman"/>
        <family val="1"/>
      </rPr>
      <t xml:space="preserve">     </t>
    </r>
    <r>
      <rPr>
        <sz val="8"/>
        <color rgb="FF000000"/>
        <rFont val="GHEA Grapalat"/>
        <family val="3"/>
      </rPr>
      <t>The potential GDP will be bolstered thanks primarily to continuous growth in private investment in the tradable sector by increasing output capacities for both goods and services, ensuring an annual 4.5-5.0% growth.</t>
    </r>
  </si>
  <si>
    <t>Table 3. Forecast assumptions</t>
  </si>
  <si>
    <t>Forecast assumptions</t>
  </si>
  <si>
    <t>Commodity item</t>
  </si>
  <si>
    <r>
      <t xml:space="preserve">June, 2018          </t>
    </r>
    <r>
      <rPr>
        <b/>
        <i/>
        <sz val="8"/>
        <color theme="1"/>
        <rFont val="GHEA Grapalat"/>
        <family val="3"/>
      </rPr>
      <t>(y/y)</t>
    </r>
  </si>
  <si>
    <r>
      <t xml:space="preserve">September, 2018 </t>
    </r>
    <r>
      <rPr>
        <b/>
        <i/>
        <sz val="8"/>
        <color theme="1"/>
        <rFont val="GHEA Grapalat"/>
        <family val="3"/>
      </rPr>
      <t>(y/y)</t>
    </r>
  </si>
  <si>
    <t>Q3, 2018</t>
  </si>
  <si>
    <t>growth</t>
  </si>
  <si>
    <t>contribution</t>
  </si>
  <si>
    <t>CPI</t>
  </si>
  <si>
    <t>Food products</t>
  </si>
  <si>
    <t>Bread products</t>
  </si>
  <si>
    <t>Meat products</t>
  </si>
  <si>
    <t>Dairy products</t>
  </si>
  <si>
    <t>Oils and fats</t>
  </si>
  <si>
    <t>Fruit</t>
  </si>
  <si>
    <t>Vegetable and potato</t>
  </si>
  <si>
    <t>Fish</t>
  </si>
  <si>
    <t>Egg</t>
  </si>
  <si>
    <t>Sugar</t>
  </si>
  <si>
    <t>Non-food products</t>
  </si>
  <si>
    <t>Price inflation by commodity item, as key contributors*</t>
  </si>
  <si>
    <t>* In the table the y/y data of structural elements of food products are calculated by the Central Bank using the information provided by the Republic of Armenia Statistics Committee.</t>
  </si>
  <si>
    <t>Price inflation by commodity item, as key contributors</t>
  </si>
  <si>
    <t>Average quarterly interest rates in Armenia’s financial market</t>
  </si>
  <si>
    <t>Instrument</t>
  </si>
  <si>
    <t>Q3, 2017</t>
  </si>
  <si>
    <t>Q4, 2017</t>
  </si>
  <si>
    <t>Q1, 2018</t>
  </si>
  <si>
    <t>Q2, 2018</t>
  </si>
  <si>
    <t>Central Bank refinancing rate (end of quarter)</t>
  </si>
  <si>
    <t xml:space="preserve">Central Bank repo rate </t>
  </si>
  <si>
    <t>Short-term treasury bill yield</t>
  </si>
  <si>
    <t>Medium-term notes yield</t>
  </si>
  <si>
    <t>Long-term bonds yield</t>
  </si>
  <si>
    <t>actual</t>
  </si>
  <si>
    <t>program</t>
  </si>
  <si>
    <r>
      <t xml:space="preserve">Inflation </t>
    </r>
    <r>
      <rPr>
        <i/>
        <sz val="7"/>
        <color rgb="FF000000"/>
        <rFont val="GHEA Grapalat"/>
        <family val="3"/>
      </rPr>
      <t>(y/y, end of period, %)</t>
    </r>
  </si>
  <si>
    <r>
      <t xml:space="preserve">Consumer price index </t>
    </r>
    <r>
      <rPr>
        <i/>
        <sz val="7"/>
        <color rgb="FF000000"/>
        <rFont val="GHEA Grapalat"/>
        <family val="3"/>
      </rPr>
      <t>(y/y, average, %)</t>
    </r>
  </si>
  <si>
    <r>
      <t xml:space="preserve">Core inflation </t>
    </r>
    <r>
      <rPr>
        <i/>
        <sz val="7"/>
        <color rgb="FF000000"/>
        <rFont val="GHEA Grapalat"/>
        <family val="3"/>
      </rPr>
      <t>(y/y, average, %)</t>
    </r>
  </si>
  <si>
    <t>Gross product</t>
  </si>
  <si>
    <r>
      <t xml:space="preserve">GDP </t>
    </r>
    <r>
      <rPr>
        <i/>
        <sz val="7"/>
        <color rgb="FF000000"/>
        <rFont val="GHEA Grapalat"/>
        <family val="3"/>
      </rPr>
      <t>(billion Armenian dram)</t>
    </r>
  </si>
  <si>
    <r>
      <t xml:space="preserve">GDP </t>
    </r>
    <r>
      <rPr>
        <i/>
        <sz val="7"/>
        <color rgb="FF000000"/>
        <rFont val="GHEA Grapalat"/>
        <family val="3"/>
      </rPr>
      <t>(%, real growth)</t>
    </r>
  </si>
  <si>
    <t>Supply</t>
  </si>
  <si>
    <r>
      <t xml:space="preserve">Industry </t>
    </r>
    <r>
      <rPr>
        <i/>
        <sz val="7"/>
        <color rgb="FF000000"/>
        <rFont val="GHEA Grapalat"/>
        <family val="3"/>
      </rPr>
      <t xml:space="preserve">(%,real growth) </t>
    </r>
  </si>
  <si>
    <r>
      <t xml:space="preserve">Agriculture </t>
    </r>
    <r>
      <rPr>
        <i/>
        <sz val="7"/>
        <color rgb="FF000000"/>
        <rFont val="GHEA Grapalat"/>
        <family val="3"/>
      </rPr>
      <t>(%,real growth)</t>
    </r>
  </si>
  <si>
    <r>
      <t xml:space="preserve">Construction </t>
    </r>
    <r>
      <rPr>
        <i/>
        <sz val="7"/>
        <color rgb="FF000000"/>
        <rFont val="GHEA Grapalat"/>
        <family val="3"/>
      </rPr>
      <t>(%,real growth)</t>
    </r>
  </si>
  <si>
    <r>
      <t xml:space="preserve">Services </t>
    </r>
    <r>
      <rPr>
        <i/>
        <sz val="7"/>
        <color rgb="FF000000"/>
        <rFont val="GHEA Grapalat"/>
        <family val="3"/>
      </rPr>
      <t>(%,real growth)</t>
    </r>
  </si>
  <si>
    <r>
      <t xml:space="preserve">Taxes, net </t>
    </r>
    <r>
      <rPr>
        <i/>
        <sz val="7"/>
        <color rgb="FF000000"/>
        <rFont val="GHEA Grapalat"/>
        <family val="3"/>
      </rPr>
      <t>(%,real growth)</t>
    </r>
  </si>
  <si>
    <t>Demand</t>
  </si>
  <si>
    <r>
      <t xml:space="preserve">Consumption </t>
    </r>
    <r>
      <rPr>
        <i/>
        <sz val="7"/>
        <color rgb="FF000000"/>
        <rFont val="GHEA Grapalat"/>
        <family val="3"/>
      </rPr>
      <t xml:space="preserve">(%,real growth) </t>
    </r>
  </si>
  <si>
    <r>
      <t xml:space="preserve">   Public consumption </t>
    </r>
    <r>
      <rPr>
        <i/>
        <sz val="7"/>
        <color rgb="FF000000"/>
        <rFont val="GHEA Grapalat"/>
        <family val="3"/>
      </rPr>
      <t>(%,real growth)</t>
    </r>
  </si>
  <si>
    <r>
      <t xml:space="preserve">   Private consumption </t>
    </r>
    <r>
      <rPr>
        <i/>
        <sz val="7"/>
        <color rgb="FF000000"/>
        <rFont val="GHEA Grapalat"/>
        <family val="3"/>
      </rPr>
      <t>(%,real growth)</t>
    </r>
  </si>
  <si>
    <r>
      <t xml:space="preserve">Gross investment </t>
    </r>
    <r>
      <rPr>
        <i/>
        <sz val="7"/>
        <color rgb="FF000000"/>
        <rFont val="GHEA Grapalat"/>
        <family val="3"/>
      </rPr>
      <t xml:space="preserve">(%,real growth) </t>
    </r>
  </si>
  <si>
    <r>
      <t xml:space="preserve">   Public investment </t>
    </r>
    <r>
      <rPr>
        <i/>
        <sz val="7"/>
        <color rgb="FF000000"/>
        <rFont val="GHEA Grapalat"/>
        <family val="3"/>
      </rPr>
      <t xml:space="preserve">(%,real growth) </t>
    </r>
  </si>
  <si>
    <r>
      <t xml:space="preserve">   Private investment </t>
    </r>
    <r>
      <rPr>
        <i/>
        <sz val="7"/>
        <color rgb="FF000000"/>
        <rFont val="GHEA Grapalat"/>
        <family val="3"/>
      </rPr>
      <t>(%,real growth)</t>
    </r>
  </si>
  <si>
    <r>
      <t xml:space="preserve">Export of goods and services </t>
    </r>
    <r>
      <rPr>
        <i/>
        <sz val="7"/>
        <color rgb="FF000000"/>
        <rFont val="GHEA Grapalat"/>
        <family val="3"/>
      </rPr>
      <t>(%,real growth)</t>
    </r>
  </si>
  <si>
    <r>
      <t xml:space="preserve">Import of goods and services </t>
    </r>
    <r>
      <rPr>
        <i/>
        <sz val="7"/>
        <color rgb="FF000000"/>
        <rFont val="GHEA Grapalat"/>
        <family val="3"/>
      </rPr>
      <t>(%,real growth)</t>
    </r>
  </si>
  <si>
    <t>External sector</t>
  </si>
  <si>
    <r>
      <t xml:space="preserve">Balance of trade </t>
    </r>
    <r>
      <rPr>
        <i/>
        <sz val="7"/>
        <color rgb="FF000000"/>
        <rFont val="GHEA Grapalat"/>
        <family val="3"/>
      </rPr>
      <t>(million US dollar)</t>
    </r>
  </si>
  <si>
    <r>
      <t xml:space="preserve">Balance of services </t>
    </r>
    <r>
      <rPr>
        <i/>
        <sz val="7"/>
        <color rgb="FF000000"/>
        <rFont val="GHEA Grapalat"/>
        <family val="3"/>
      </rPr>
      <t>(million US dollar)</t>
    </r>
  </si>
  <si>
    <r>
      <t xml:space="preserve">Remittances </t>
    </r>
    <r>
      <rPr>
        <i/>
        <sz val="7"/>
        <color rgb="FF000000"/>
        <rFont val="GHEA Grapalat"/>
        <family val="3"/>
      </rPr>
      <t>(million US dollar)</t>
    </r>
  </si>
  <si>
    <r>
      <t xml:space="preserve">Current account </t>
    </r>
    <r>
      <rPr>
        <i/>
        <sz val="7"/>
        <color rgb="FF000000"/>
        <rFont val="GHEA Grapalat"/>
        <family val="3"/>
      </rPr>
      <t xml:space="preserve">(million US dollar) </t>
    </r>
  </si>
  <si>
    <r>
      <t xml:space="preserve">Balance of trade </t>
    </r>
    <r>
      <rPr>
        <i/>
        <sz val="7"/>
        <color rgb="FF000000"/>
        <rFont val="GHEA Grapalat"/>
        <family val="3"/>
      </rPr>
      <t xml:space="preserve">(share in GDP, %) </t>
    </r>
  </si>
  <si>
    <r>
      <t xml:space="preserve">Balance of services </t>
    </r>
    <r>
      <rPr>
        <i/>
        <sz val="7"/>
        <color rgb="FF000000"/>
        <rFont val="GHEA Grapalat"/>
        <family val="3"/>
      </rPr>
      <t>(share in GDP, %)</t>
    </r>
  </si>
  <si>
    <r>
      <t xml:space="preserve">Remittances </t>
    </r>
    <r>
      <rPr>
        <i/>
        <sz val="7"/>
        <color rgb="FF000000"/>
        <rFont val="GHEA Grapalat"/>
        <family val="3"/>
      </rPr>
      <t xml:space="preserve">(share in GDP, %) </t>
    </r>
  </si>
  <si>
    <r>
      <t xml:space="preserve">Current account </t>
    </r>
    <r>
      <rPr>
        <i/>
        <sz val="7"/>
        <color rgb="FF000000"/>
        <rFont val="GHEA Grapalat"/>
        <family val="3"/>
      </rPr>
      <t>(share in GDP, %)</t>
    </r>
  </si>
  <si>
    <t>Public sector</t>
  </si>
  <si>
    <r>
      <t xml:space="preserve">Revenues and grants </t>
    </r>
    <r>
      <rPr>
        <i/>
        <sz val="7"/>
        <color rgb="FF000000"/>
        <rFont val="GHEA Grapalat"/>
        <family val="3"/>
      </rPr>
      <t>(billion Armenian dram)</t>
    </r>
  </si>
  <si>
    <r>
      <t xml:space="preserve">Tax revenues </t>
    </r>
    <r>
      <rPr>
        <i/>
        <sz val="7"/>
        <color rgb="FF000000"/>
        <rFont val="GHEA Grapalat"/>
        <family val="3"/>
      </rPr>
      <t>(billion Armenian dram)</t>
    </r>
  </si>
  <si>
    <r>
      <t>Expenditures</t>
    </r>
    <r>
      <rPr>
        <vertAlign val="superscript"/>
        <sz val="7"/>
        <color rgb="FF000000"/>
        <rFont val="GHEA Grapalat"/>
        <family val="3"/>
      </rPr>
      <t>*</t>
    </r>
    <r>
      <rPr>
        <sz val="7"/>
        <color rgb="FF000000"/>
        <rFont val="GHEA Grapalat"/>
        <family val="3"/>
      </rPr>
      <t xml:space="preserve"> </t>
    </r>
    <r>
      <rPr>
        <i/>
        <sz val="7"/>
        <color rgb="FF000000"/>
        <rFont val="GHEA Grapalat"/>
        <family val="3"/>
      </rPr>
      <t>(billion Armenian dram)</t>
    </r>
  </si>
  <si>
    <r>
      <t xml:space="preserve">Deficit </t>
    </r>
    <r>
      <rPr>
        <i/>
        <sz val="7"/>
        <color rgb="FF000000"/>
        <rFont val="GHEA Grapalat"/>
        <family val="3"/>
      </rPr>
      <t xml:space="preserve">(billion Armenian dram) </t>
    </r>
  </si>
  <si>
    <r>
      <t xml:space="preserve">Revenues and grants </t>
    </r>
    <r>
      <rPr>
        <i/>
        <sz val="7"/>
        <color rgb="FF000000"/>
        <rFont val="GHEA Grapalat"/>
        <family val="3"/>
      </rPr>
      <t>(share in GDP, %)</t>
    </r>
  </si>
  <si>
    <r>
      <t xml:space="preserve">Tax revenues </t>
    </r>
    <r>
      <rPr>
        <i/>
        <sz val="7"/>
        <color rgb="FF000000"/>
        <rFont val="GHEA Grapalat"/>
        <family val="3"/>
      </rPr>
      <t>(share in GDP, %)</t>
    </r>
  </si>
  <si>
    <r>
      <t xml:space="preserve">Expenditures </t>
    </r>
    <r>
      <rPr>
        <i/>
        <sz val="7"/>
        <color rgb="FF000000"/>
        <rFont val="GHEA Grapalat"/>
        <family val="3"/>
      </rPr>
      <t>(share in GDP, %)</t>
    </r>
  </si>
  <si>
    <r>
      <t xml:space="preserve">Deficit </t>
    </r>
    <r>
      <rPr>
        <i/>
        <sz val="7"/>
        <color rgb="FF000000"/>
        <rFont val="GHEA Grapalat"/>
        <family val="3"/>
      </rPr>
      <t>(share in GDP, %)</t>
    </r>
  </si>
  <si>
    <t>Monetary sector</t>
  </si>
  <si>
    <r>
      <t xml:space="preserve">Broad money </t>
    </r>
    <r>
      <rPr>
        <i/>
        <sz val="7"/>
        <color rgb="FF000000"/>
        <rFont val="GHEA Grapalat"/>
        <family val="3"/>
      </rPr>
      <t xml:space="preserve">(y/y, end of period, %) </t>
    </r>
  </si>
  <si>
    <r>
      <t xml:space="preserve">Dram broad money </t>
    </r>
    <r>
      <rPr>
        <i/>
        <sz val="7"/>
        <color rgb="FF000000"/>
        <rFont val="GHEA Grapalat"/>
        <family val="3"/>
      </rPr>
      <t xml:space="preserve">(y/y, end of period, %) </t>
    </r>
  </si>
  <si>
    <r>
      <t xml:space="preserve">Loans to economy </t>
    </r>
    <r>
      <rPr>
        <i/>
        <sz val="7"/>
        <color rgb="FF000000"/>
        <rFont val="GHEA Grapalat"/>
        <family val="3"/>
      </rPr>
      <t>(y/y, end of period, %)</t>
    </r>
  </si>
  <si>
    <r>
      <t>USD / AMD</t>
    </r>
    <r>
      <rPr>
        <i/>
        <sz val="7"/>
        <color rgb="FF000000"/>
        <rFont val="GHEA Grapalat"/>
        <family val="3"/>
      </rPr>
      <t xml:space="preserve"> (Armenian dram for one US dollar) </t>
    </r>
  </si>
  <si>
    <t>* The 2017 Expenditures and Deficit include the AMD 82.0 billion-worth Russian Commodity Loan received at the end of the year.</t>
  </si>
  <si>
    <t>Prices </t>
  </si>
  <si>
    <t>Interest rates on deposits of and loans to individuals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</si>
</sst>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_);_(* \(#,##0.00\);_(* &quot;-&quot;??_);_(@_)"/>
    <numFmt numFmtId="164" formatCode="0.0"/>
    <numFmt numFmtId="165" formatCode="0.0_)"/>
    <numFmt numFmtId="166" formatCode="_(* #,##0_);_(* \(#,##0\);_(* &quot;-&quot;??_);_(@_)"/>
    <numFmt numFmtId="167" formatCode="0.0%"/>
    <numFmt numFmtId="168" formatCode="_(* #,##0.0_);_(* \(#,##0.0\);_(* &quot;-&quot;??_);_(@_)"/>
    <numFmt numFmtId="169" formatCode="0.000"/>
    <numFmt numFmtId="170" formatCode="0.00_)"/>
    <numFmt numFmtId="171" formatCode="0.0000000000000_)"/>
    <numFmt numFmtId="172" formatCode="0.000000000000_)"/>
    <numFmt numFmtId="173" formatCode="dd/mm/yy"/>
    <numFmt numFmtId="174" formatCode="[$-409]d\-mmm;@"/>
    <numFmt numFmtId="175" formatCode="[$-409]mmm\-yy;@"/>
  </numFmts>
  <fonts count="83">
    <font>
      <sz val="11"/>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sz val="10"/>
      <color rgb="FF0070C0"/>
      <name val="GHEA Grapalat"/>
      <family val="3"/>
    </font>
    <font>
      <sz val="9"/>
      <color rgb="FF0070C0"/>
      <name val="GHEA Grapalat"/>
      <family val="3"/>
    </font>
    <font>
      <b/>
      <sz val="10"/>
      <color theme="1"/>
      <name val="GHEA Grapalat"/>
      <family val="3"/>
    </font>
    <font>
      <sz val="10"/>
      <name val="GHEA Grapalat"/>
      <family val="2"/>
    </font>
    <font>
      <b/>
      <sz val="10"/>
      <color theme="1"/>
      <name val="GHEA Grapalat"/>
      <family val="3"/>
    </font>
    <font>
      <sz val="10"/>
      <color theme="1"/>
      <name val="GHEA Grapalat"/>
      <family val="3"/>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b/>
      <sz val="7"/>
      <color theme="1"/>
      <name val="GHEA Grapalat"/>
      <family val="3"/>
    </font>
    <font>
      <sz val="11"/>
      <name val="GHEA Grapalat"/>
      <family val="3"/>
    </font>
    <font>
      <b/>
      <sz val="9"/>
      <color theme="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b/>
      <i/>
      <sz val="10"/>
      <color indexed="18"/>
      <name val="Courier New"/>
      <family val="3"/>
    </font>
    <font>
      <b/>
      <sz val="8"/>
      <color rgb="FF1F497D"/>
      <name val="GHEA Grapalat"/>
      <family val="3"/>
    </font>
    <font>
      <b/>
      <sz val="8"/>
      <color theme="1"/>
      <name val="GHEA Grapalat"/>
      <family val="3"/>
    </font>
    <font>
      <b/>
      <sz val="10"/>
      <color rgb="FF0070C0"/>
      <name val="GHEA Grapalat"/>
      <family val="3"/>
    </font>
    <font>
      <i/>
      <sz val="10"/>
      <name val="GHEA Grapalat"/>
      <family val="3"/>
    </font>
    <font>
      <sz val="10"/>
      <color rgb="FFFF0000"/>
      <name val="GHEA Grapalat"/>
      <family val="3"/>
    </font>
    <font>
      <u/>
      <sz val="10"/>
      <color theme="10"/>
      <name val="GHEA Grapalat"/>
      <family val="3"/>
    </font>
    <font>
      <sz val="7"/>
      <color theme="1"/>
      <name val="GHEA Grapalat"/>
      <family val="3"/>
    </font>
    <font>
      <sz val="8"/>
      <color theme="1"/>
      <name val="GHEA Grapalat"/>
      <family val="3"/>
    </font>
    <font>
      <b/>
      <i/>
      <sz val="8"/>
      <color theme="1"/>
      <name val="GHEA Grapalat"/>
      <family val="3"/>
    </font>
    <font>
      <sz val="8"/>
      <color rgb="FF000000"/>
      <name val="GHEA Grapalat"/>
      <family val="3"/>
    </font>
    <font>
      <sz val="8"/>
      <color theme="1"/>
      <name val="Symbol"/>
      <family val="1"/>
      <charset val="2"/>
    </font>
    <font>
      <sz val="7"/>
      <color theme="1"/>
      <name val="Times New Roman"/>
      <family val="1"/>
    </font>
    <font>
      <sz val="8"/>
      <color rgb="FF000000"/>
      <name val="Symbol"/>
      <family val="1"/>
      <charset val="2"/>
    </font>
    <font>
      <sz val="7"/>
      <color rgb="FF000000"/>
      <name val="Times New Roman"/>
      <family val="1"/>
    </font>
    <font>
      <b/>
      <sz val="8"/>
      <color theme="1"/>
      <name val="Calibri"/>
      <family val="2"/>
    </font>
    <font>
      <b/>
      <sz val="8"/>
      <name val="Calibri"/>
      <family val="2"/>
      <scheme val="minor"/>
    </font>
    <font>
      <i/>
      <sz val="8"/>
      <name val="GHEA Grapalat"/>
      <family val="3"/>
    </font>
    <font>
      <sz val="7"/>
      <color rgb="FF000000"/>
      <name val="GHEA Grapalat"/>
      <family val="3"/>
    </font>
    <font>
      <i/>
      <sz val="7"/>
      <color rgb="FF000000"/>
      <name val="GHEA Grapalat"/>
      <family val="3"/>
    </font>
    <font>
      <b/>
      <sz val="7"/>
      <color rgb="FF000000"/>
      <name val="GHEA Grapalat"/>
      <family val="3"/>
    </font>
    <font>
      <vertAlign val="superscript"/>
      <sz val="7"/>
      <color rgb="FF000000"/>
      <name val="GHEA Grapalat"/>
      <family val="3"/>
    </font>
    <font>
      <i/>
      <sz val="7"/>
      <color theme="1"/>
      <name val="GHEA Grapalat"/>
      <family val="3"/>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39">
    <border>
      <left/>
      <right/>
      <top/>
      <bottom/>
      <diagonal/>
    </border>
    <border>
      <left style="thin">
        <color indexed="12"/>
      </left>
      <right/>
      <top style="thin">
        <color indexed="12"/>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Dashed">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Dashed">
        <color indexed="64"/>
      </right>
      <top style="medium">
        <color indexed="64"/>
      </top>
      <bottom style="medium">
        <color indexed="64"/>
      </bottom>
      <diagonal/>
    </border>
    <border>
      <left style="medium">
        <color indexed="64"/>
      </left>
      <right style="mediumDashed">
        <color indexed="64"/>
      </right>
      <top style="medium">
        <color indexed="64"/>
      </top>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right style="mediumDashed">
        <color indexed="64"/>
      </right>
      <top/>
      <bottom style="medium">
        <color indexed="64"/>
      </bottom>
      <diagonal/>
    </border>
    <border>
      <left style="medium">
        <color indexed="64"/>
      </left>
      <right style="mediumDashed">
        <color indexed="64"/>
      </right>
      <top/>
      <bottom style="mediumDashed">
        <color indexed="64"/>
      </bottom>
      <diagonal/>
    </border>
    <border>
      <left/>
      <right style="mediumDashed">
        <color indexed="64"/>
      </right>
      <top/>
      <bottom style="mediumDashed">
        <color indexed="64"/>
      </bottom>
      <diagonal/>
    </border>
    <border>
      <left/>
      <right style="medium">
        <color indexed="64"/>
      </right>
      <top/>
      <bottom style="mediumDashed">
        <color indexed="64"/>
      </bottom>
      <diagonal/>
    </border>
    <border>
      <left style="mediumDashed">
        <color indexed="64"/>
      </left>
      <right/>
      <top style="medium">
        <color indexed="64"/>
      </top>
      <bottom style="mediumDashed">
        <color indexed="64"/>
      </bottom>
      <diagonal/>
    </border>
    <border>
      <left style="medium">
        <color indexed="64"/>
      </left>
      <right style="mediumDashed">
        <color indexed="64"/>
      </right>
      <top/>
      <bottom/>
      <diagonal/>
    </border>
    <border>
      <left style="medium">
        <color indexed="64"/>
      </left>
      <right style="mediumDashed">
        <color indexed="64"/>
      </right>
      <top style="mediumDashed">
        <color indexed="64"/>
      </top>
      <bottom/>
      <diagonal/>
    </border>
    <border>
      <left style="mediumDashed">
        <color indexed="64"/>
      </left>
      <right/>
      <top style="medium">
        <color indexed="64"/>
      </top>
      <bottom style="medium">
        <color indexed="64"/>
      </bottom>
      <diagonal/>
    </border>
    <border>
      <left/>
      <right style="mediumDashed">
        <color indexed="64"/>
      </right>
      <top style="medium">
        <color indexed="64"/>
      </top>
      <bottom style="medium">
        <color indexed="64"/>
      </bottom>
      <diagonal/>
    </border>
    <border>
      <left/>
      <right/>
      <top/>
      <bottom style="thin">
        <color indexed="64"/>
      </bottom>
      <diagonal/>
    </border>
    <border>
      <left style="mediumDashed">
        <color indexed="64"/>
      </left>
      <right style="mediumDashed">
        <color indexed="64"/>
      </right>
      <top style="medium">
        <color indexed="64"/>
      </top>
      <bottom/>
      <diagonal/>
    </border>
    <border>
      <left style="mediumDashed">
        <color indexed="64"/>
      </left>
      <right style="mediumDashed">
        <color indexed="64"/>
      </right>
      <top/>
      <bottom style="mediumDashed">
        <color indexed="64"/>
      </bottom>
      <diagonal/>
    </border>
    <border>
      <left style="mediumDashed">
        <color indexed="64"/>
      </left>
      <right style="medium">
        <color indexed="64"/>
      </right>
      <top style="medium">
        <color indexed="64"/>
      </top>
      <bottom/>
      <diagonal/>
    </border>
    <border>
      <left style="mediumDashed">
        <color indexed="64"/>
      </left>
      <right style="medium">
        <color indexed="64"/>
      </right>
      <top/>
      <bottom style="mediumDashed">
        <color indexed="64"/>
      </bottom>
      <diagonal/>
    </border>
    <border>
      <left style="medium">
        <color indexed="64"/>
      </left>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s>
  <cellStyleXfs count="84">
    <xf numFmtId="0" fontId="0" fillId="0" borderId="0"/>
    <xf numFmtId="0" fontId="3" fillId="0" borderId="0"/>
    <xf numFmtId="0" fontId="5" fillId="0" borderId="0"/>
    <xf numFmtId="0" fontId="6" fillId="0" borderId="0"/>
    <xf numFmtId="0" fontId="7" fillId="0" borderId="0"/>
    <xf numFmtId="0" fontId="4" fillId="0" borderId="0"/>
    <xf numFmtId="0" fontId="4" fillId="0" borderId="0"/>
    <xf numFmtId="0" fontId="9" fillId="0" borderId="0"/>
    <xf numFmtId="0" fontId="4" fillId="0" borderId="0"/>
    <xf numFmtId="0" fontId="4" fillId="0" borderId="0"/>
    <xf numFmtId="0" fontId="8" fillId="0" borderId="0"/>
    <xf numFmtId="0" fontId="4" fillId="0" borderId="0"/>
    <xf numFmtId="0" fontId="12" fillId="0" borderId="0"/>
    <xf numFmtId="43" fontId="12" fillId="0" borderId="0" applyFont="0" applyFill="0" applyBorder="0" applyAlignment="0" applyProtection="0"/>
    <xf numFmtId="0" fontId="4" fillId="0" borderId="0"/>
    <xf numFmtId="0" fontId="4" fillId="0" borderId="0"/>
    <xf numFmtId="165" fontId="13" fillId="0" borderId="0"/>
    <xf numFmtId="0" fontId="14" fillId="0" borderId="0"/>
    <xf numFmtId="43" fontId="4" fillId="0" borderId="0" applyFont="0" applyFill="0" applyBorder="0" applyAlignment="0" applyProtection="0"/>
    <xf numFmtId="0" fontId="16" fillId="0" borderId="0"/>
    <xf numFmtId="0" fontId="17" fillId="0" borderId="0"/>
    <xf numFmtId="43" fontId="4" fillId="0" borderId="0" applyFont="0" applyFill="0" applyBorder="0" applyAlignment="0" applyProtection="0"/>
    <xf numFmtId="0" fontId="19" fillId="0" borderId="0"/>
    <xf numFmtId="43" fontId="19" fillId="0" borderId="0" applyFont="0" applyFill="0" applyBorder="0" applyAlignment="0" applyProtection="0"/>
    <xf numFmtId="0" fontId="20" fillId="0" borderId="0" applyNumberFormat="0" applyFill="0" applyBorder="0" applyAlignment="0" applyProtection="0"/>
    <xf numFmtId="0" fontId="4" fillId="0" borderId="0"/>
    <xf numFmtId="9" fontId="12" fillId="0" borderId="0" applyFont="0" applyFill="0" applyBorder="0" applyAlignment="0" applyProtection="0"/>
    <xf numFmtId="0" fontId="2" fillId="0" borderId="0"/>
    <xf numFmtId="0" fontId="2" fillId="0" borderId="0"/>
    <xf numFmtId="0" fontId="19" fillId="0" borderId="0"/>
    <xf numFmtId="43" fontId="19" fillId="0" borderId="0" applyFont="0" applyFill="0" applyBorder="0" applyAlignment="0" applyProtection="0"/>
    <xf numFmtId="165" fontId="36" fillId="0" borderId="0"/>
    <xf numFmtId="170" fontId="36" fillId="0" borderId="0">
      <alignment vertical="center"/>
    </xf>
    <xf numFmtId="165" fontId="13" fillId="0" borderId="0"/>
    <xf numFmtId="0" fontId="3" fillId="0" borderId="0"/>
    <xf numFmtId="170" fontId="36" fillId="0" borderId="0"/>
    <xf numFmtId="172" fontId="13" fillId="0" borderId="0"/>
    <xf numFmtId="170" fontId="36" fillId="0" borderId="0"/>
    <xf numFmtId="171" fontId="36" fillId="0" borderId="0"/>
    <xf numFmtId="43" fontId="37" fillId="0" borderId="0" applyFont="0" applyFill="0" applyBorder="0" applyAlignment="0" applyProtection="0"/>
    <xf numFmtId="0" fontId="38" fillId="0" borderId="0" applyNumberFormat="0" applyFill="0" applyBorder="0" applyAlignment="0" applyProtection="0"/>
    <xf numFmtId="0" fontId="39" fillId="0" borderId="5" applyNumberFormat="0" applyFill="0" applyAlignment="0" applyProtection="0"/>
    <xf numFmtId="0" fontId="40" fillId="0" borderId="6" applyNumberFormat="0" applyFill="0" applyAlignment="0" applyProtection="0"/>
    <xf numFmtId="0" fontId="41" fillId="0" borderId="7" applyNumberFormat="0" applyFill="0" applyAlignment="0" applyProtection="0"/>
    <xf numFmtId="0" fontId="41" fillId="0" borderId="0" applyNumberFormat="0" applyFill="0" applyBorder="0" applyAlignment="0" applyProtection="0"/>
    <xf numFmtId="0" fontId="42" fillId="2" borderId="0" applyNumberFormat="0" applyBorder="0" applyAlignment="0" applyProtection="0"/>
    <xf numFmtId="0" fontId="43" fillId="3" borderId="0" applyNumberFormat="0" applyBorder="0" applyAlignment="0" applyProtection="0"/>
    <xf numFmtId="0" fontId="44" fillId="4" borderId="0" applyNumberFormat="0" applyBorder="0" applyAlignment="0" applyProtection="0"/>
    <xf numFmtId="0" fontId="45" fillId="5" borderId="8" applyNumberFormat="0" applyAlignment="0" applyProtection="0"/>
    <xf numFmtId="0" fontId="46" fillId="6" borderId="9" applyNumberFormat="0" applyAlignment="0" applyProtection="0"/>
    <xf numFmtId="0" fontId="47" fillId="6" borderId="8" applyNumberFormat="0" applyAlignment="0" applyProtection="0"/>
    <xf numFmtId="0" fontId="48" fillId="0" borderId="10" applyNumberFormat="0" applyFill="0" applyAlignment="0" applyProtection="0"/>
    <xf numFmtId="0" fontId="49" fillId="7" borderId="11" applyNumberFormat="0" applyAlignment="0" applyProtection="0"/>
    <xf numFmtId="0" fontId="35" fillId="0" borderId="0" applyNumberFormat="0" applyFill="0" applyBorder="0" applyAlignment="0" applyProtection="0"/>
    <xf numFmtId="0" fontId="4" fillId="8" borderId="12" applyNumberFormat="0" applyFont="0" applyAlignment="0" applyProtection="0"/>
    <xf numFmtId="0" fontId="50" fillId="0" borderId="0" applyNumberFormat="0" applyFill="0" applyBorder="0" applyAlignment="0" applyProtection="0"/>
    <xf numFmtId="0" fontId="22" fillId="0" borderId="13" applyNumberFormat="0" applyFill="0" applyAlignment="0" applyProtection="0"/>
    <xf numFmtId="0" fontId="51"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51" fillId="12" borderId="0" applyNumberFormat="0" applyBorder="0" applyAlignment="0" applyProtection="0"/>
    <xf numFmtId="0" fontId="51"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51" fillId="32" borderId="0" applyNumberFormat="0" applyBorder="0" applyAlignment="0" applyProtection="0"/>
    <xf numFmtId="0" fontId="1" fillId="0" borderId="0"/>
    <xf numFmtId="9" fontId="4" fillId="0" borderId="0" applyFont="0" applyFill="0" applyBorder="0" applyAlignment="0" applyProtection="0"/>
    <xf numFmtId="0" fontId="3" fillId="0" borderId="0"/>
  </cellStyleXfs>
  <cellXfs count="230">
    <xf numFmtId="0" fontId="0" fillId="0" borderId="0" xfId="0"/>
    <xf numFmtId="0" fontId="15" fillId="0" borderId="0" xfId="0" applyFont="1"/>
    <xf numFmtId="0" fontId="18" fillId="0" borderId="0" xfId="0" applyFont="1"/>
    <xf numFmtId="0" fontId="24" fillId="0" borderId="0" xfId="0" applyFont="1"/>
    <xf numFmtId="0" fontId="30" fillId="0" borderId="0" xfId="0" applyFont="1"/>
    <xf numFmtId="0" fontId="21" fillId="0" borderId="0" xfId="0" applyFont="1" applyAlignment="1">
      <alignment horizontal="left" vertical="center"/>
    </xf>
    <xf numFmtId="0" fontId="20" fillId="0" borderId="0" xfId="24" applyAlignment="1">
      <alignment vertical="center"/>
    </xf>
    <xf numFmtId="0" fontId="15" fillId="0" borderId="0" xfId="0" applyFont="1" applyAlignment="1">
      <alignment vertical="center" wrapText="1"/>
    </xf>
    <xf numFmtId="0" fontId="21" fillId="0" borderId="0" xfId="0" applyFont="1"/>
    <xf numFmtId="0" fontId="25" fillId="0" borderId="0" xfId="0" applyFont="1" applyFill="1" applyBorder="1"/>
    <xf numFmtId="164" fontId="25" fillId="0" borderId="0" xfId="3" applyNumberFormat="1" applyFont="1" applyFill="1" applyBorder="1"/>
    <xf numFmtId="164" fontId="64" fillId="0" borderId="0" xfId="3" applyNumberFormat="1" applyFont="1" applyFill="1" applyBorder="1"/>
    <xf numFmtId="164" fontId="15" fillId="0" borderId="0" xfId="12" applyNumberFormat="1" applyFont="1" applyFill="1" applyBorder="1"/>
    <xf numFmtId="173" fontId="30" fillId="0" borderId="0" xfId="0" applyNumberFormat="1" applyFont="1" applyFill="1" applyBorder="1" applyAlignment="1">
      <alignment horizontal="center"/>
    </xf>
    <xf numFmtId="168" fontId="15" fillId="0" borderId="0" xfId="18" applyNumberFormat="1" applyFont="1" applyFill="1" applyBorder="1" applyAlignment="1">
      <alignment horizontal="center"/>
    </xf>
    <xf numFmtId="0" fontId="24" fillId="0" borderId="0" xfId="0" applyFont="1" applyFill="1" applyBorder="1"/>
    <xf numFmtId="0" fontId="22" fillId="0" borderId="0" xfId="0" applyFont="1" applyFill="1" applyBorder="1"/>
    <xf numFmtId="0" fontId="30" fillId="0" borderId="0" xfId="0" applyFont="1" applyFill="1" applyBorder="1"/>
    <xf numFmtId="0" fontId="11" fillId="0" borderId="0" xfId="0" applyFont="1" applyFill="1" applyBorder="1"/>
    <xf numFmtId="168" fontId="25" fillId="0" borderId="0" xfId="18" applyNumberFormat="1" applyFont="1" applyFill="1" applyBorder="1"/>
    <xf numFmtId="168" fontId="15" fillId="0" borderId="0" xfId="18" applyNumberFormat="1" applyFont="1" applyFill="1" applyBorder="1"/>
    <xf numFmtId="1" fontId="10" fillId="0" borderId="0" xfId="0" applyNumberFormat="1" applyFont="1" applyFill="1" applyBorder="1"/>
    <xf numFmtId="0" fontId="10" fillId="0" borderId="0" xfId="0" applyFont="1" applyFill="1" applyBorder="1"/>
    <xf numFmtId="164" fontId="25" fillId="0" borderId="0" xfId="0" applyNumberFormat="1" applyFont="1" applyFill="1" applyBorder="1"/>
    <xf numFmtId="1" fontId="25" fillId="0" borderId="0" xfId="0" applyNumberFormat="1" applyFont="1" applyFill="1" applyBorder="1"/>
    <xf numFmtId="164" fontId="25" fillId="0" borderId="0" xfId="0" applyNumberFormat="1" applyFont="1" applyFill="1" applyBorder="1" applyAlignment="1">
      <alignment horizontal="right" wrapText="1"/>
    </xf>
    <xf numFmtId="164" fontId="25" fillId="0" borderId="0" xfId="1" applyNumberFormat="1" applyFont="1" applyFill="1" applyBorder="1"/>
    <xf numFmtId="0" fontId="25" fillId="0" borderId="0" xfId="1" applyFont="1" applyFill="1" applyBorder="1"/>
    <xf numFmtId="0" fontId="25" fillId="0" borderId="0" xfId="0" applyNumberFormat="1" applyFont="1" applyFill="1" applyBorder="1"/>
    <xf numFmtId="0" fontId="15" fillId="0" borderId="0" xfId="0" applyFont="1" applyFill="1" applyBorder="1"/>
    <xf numFmtId="0" fontId="15" fillId="0" borderId="0" xfId="0" applyNumberFormat="1" applyFont="1" applyFill="1" applyBorder="1"/>
    <xf numFmtId="164" fontId="15" fillId="0" borderId="0" xfId="0" applyNumberFormat="1" applyFont="1" applyFill="1" applyBorder="1"/>
    <xf numFmtId="0" fontId="10" fillId="0" borderId="0" xfId="3" applyFont="1" applyFill="1" applyBorder="1" applyAlignment="1">
      <alignment horizontal="right"/>
    </xf>
    <xf numFmtId="164" fontId="25" fillId="0" borderId="0" xfId="4" applyNumberFormat="1" applyFont="1" applyFill="1" applyBorder="1"/>
    <xf numFmtId="0" fontId="25" fillId="0" borderId="0" xfId="3" applyFont="1" applyFill="1" applyBorder="1" applyAlignment="1">
      <alignment horizontal="right"/>
    </xf>
    <xf numFmtId="164" fontId="25" fillId="0" borderId="0" xfId="3" applyNumberFormat="1" applyFont="1" applyFill="1" applyBorder="1" applyAlignment="1">
      <alignment wrapText="1"/>
    </xf>
    <xf numFmtId="0" fontId="25" fillId="0" borderId="0" xfId="2" applyFont="1" applyFill="1" applyBorder="1" applyAlignment="1">
      <alignment horizontal="center" vertical="top" wrapText="1"/>
    </xf>
    <xf numFmtId="0" fontId="28" fillId="0" borderId="0" xfId="3" applyFont="1" applyFill="1" applyBorder="1"/>
    <xf numFmtId="9" fontId="25" fillId="0" borderId="0" xfId="2" applyNumberFormat="1" applyFont="1" applyFill="1" applyBorder="1"/>
    <xf numFmtId="9" fontId="26" fillId="0" borderId="0" xfId="2" applyNumberFormat="1" applyFont="1" applyFill="1" applyBorder="1"/>
    <xf numFmtId="9" fontId="28" fillId="0" borderId="0" xfId="2" applyNumberFormat="1" applyFont="1" applyFill="1" applyBorder="1"/>
    <xf numFmtId="0" fontId="18" fillId="0" borderId="0" xfId="0" applyFont="1" applyFill="1" applyBorder="1"/>
    <xf numFmtId="164" fontId="28" fillId="0" borderId="0" xfId="3" applyNumberFormat="1" applyFont="1" applyFill="1" applyBorder="1"/>
    <xf numFmtId="164" fontId="26" fillId="0" borderId="0" xfId="3" applyNumberFormat="1" applyFont="1" applyFill="1" applyBorder="1"/>
    <xf numFmtId="2" fontId="25" fillId="0" borderId="0" xfId="3" applyNumberFormat="1" applyFont="1" applyFill="1" applyBorder="1"/>
    <xf numFmtId="164" fontId="27" fillId="0" borderId="0" xfId="4" applyNumberFormat="1" applyFont="1" applyFill="1" applyBorder="1"/>
    <xf numFmtId="0" fontId="25" fillId="0" borderId="0" xfId="3" applyFont="1" applyFill="1" applyBorder="1"/>
    <xf numFmtId="0" fontId="26" fillId="0" borderId="0" xfId="3" applyFont="1" applyFill="1" applyBorder="1"/>
    <xf numFmtId="164" fontId="29" fillId="0" borderId="0" xfId="4" applyNumberFormat="1" applyFont="1" applyFill="1" applyBorder="1"/>
    <xf numFmtId="164" fontId="28" fillId="0" borderId="0" xfId="4" applyNumberFormat="1" applyFont="1" applyFill="1" applyBorder="1"/>
    <xf numFmtId="164" fontId="26" fillId="0" borderId="0" xfId="4" applyNumberFormat="1" applyFont="1" applyFill="1" applyBorder="1"/>
    <xf numFmtId="164" fontId="65" fillId="0" borderId="0" xfId="3" applyNumberFormat="1" applyFont="1" applyFill="1" applyBorder="1"/>
    <xf numFmtId="0" fontId="30" fillId="0" borderId="0" xfId="5" applyNumberFormat="1" applyFont="1" applyFill="1" applyBorder="1"/>
    <xf numFmtId="0" fontId="0" fillId="0" borderId="0" xfId="0" applyFill="1" applyBorder="1"/>
    <xf numFmtId="0" fontId="23" fillId="0" borderId="0" xfId="0" applyFont="1" applyFill="1" applyBorder="1"/>
    <xf numFmtId="0" fontId="35" fillId="0" borderId="0" xfId="0" applyFont="1" applyFill="1" applyBorder="1"/>
    <xf numFmtId="164" fontId="23" fillId="0" borderId="0" xfId="0" applyNumberFormat="1" applyFont="1" applyFill="1" applyBorder="1"/>
    <xf numFmtId="0" fontId="30" fillId="0" borderId="0" xfId="8" applyFont="1" applyFill="1" applyBorder="1"/>
    <xf numFmtId="164" fontId="15" fillId="0" borderId="0" xfId="8" applyNumberFormat="1" applyFont="1" applyFill="1" applyBorder="1"/>
    <xf numFmtId="0" fontId="59" fillId="0" borderId="0" xfId="0" applyFont="1" applyFill="1" applyBorder="1"/>
    <xf numFmtId="0" fontId="58" fillId="0" borderId="0" xfId="0" applyFont="1" applyFill="1" applyBorder="1"/>
    <xf numFmtId="0" fontId="30" fillId="0" borderId="0" xfId="9" applyFont="1" applyFill="1" applyBorder="1"/>
    <xf numFmtId="0" fontId="24" fillId="0" borderId="0" xfId="9" applyFont="1" applyFill="1" applyBorder="1"/>
    <xf numFmtId="164" fontId="23" fillId="0" borderId="0" xfId="9" applyNumberFormat="1" applyFont="1" applyFill="1" applyBorder="1"/>
    <xf numFmtId="0" fontId="24" fillId="0" borderId="0" xfId="5" applyNumberFormat="1" applyFont="1" applyFill="1" applyBorder="1"/>
    <xf numFmtId="164" fontId="0" fillId="0" borderId="0" xfId="0" applyNumberFormat="1" applyFill="1" applyBorder="1"/>
    <xf numFmtId="0" fontId="63" fillId="0" borderId="0" xfId="3" applyFont="1" applyFill="1" applyBorder="1"/>
    <xf numFmtId="9" fontId="63" fillId="0" borderId="0" xfId="2" applyNumberFormat="1" applyFont="1" applyFill="1" applyBorder="1"/>
    <xf numFmtId="164" fontId="63" fillId="0" borderId="0" xfId="3" applyNumberFormat="1" applyFont="1" applyFill="1" applyBorder="1"/>
    <xf numFmtId="164" fontId="63" fillId="0" borderId="0" xfId="4" applyNumberFormat="1" applyFont="1" applyFill="1" applyBorder="1"/>
    <xf numFmtId="164" fontId="31" fillId="0" borderId="0" xfId="0" applyNumberFormat="1" applyFont="1" applyFill="1" applyBorder="1"/>
    <xf numFmtId="0" fontId="10" fillId="0" borderId="0" xfId="10" applyFont="1" applyFill="1" applyBorder="1"/>
    <xf numFmtId="0" fontId="25" fillId="0" borderId="0" xfId="10" applyFont="1" applyFill="1" applyBorder="1"/>
    <xf numFmtId="164" fontId="25" fillId="0" borderId="0" xfId="10" applyNumberFormat="1" applyFont="1" applyFill="1" applyBorder="1"/>
    <xf numFmtId="0" fontId="53" fillId="0" borderId="0" xfId="0" applyFont="1" applyFill="1" applyBorder="1"/>
    <xf numFmtId="0" fontId="34" fillId="0" borderId="0" xfId="0" applyFont="1" applyFill="1" applyBorder="1"/>
    <xf numFmtId="0" fontId="56" fillId="0" borderId="0" xfId="0" applyFont="1" applyFill="1" applyBorder="1"/>
    <xf numFmtId="0" fontId="3" fillId="0" borderId="0" xfId="83" applyFill="1" applyBorder="1"/>
    <xf numFmtId="0" fontId="30" fillId="0" borderId="0" xfId="12" applyFont="1" applyFill="1" applyBorder="1"/>
    <xf numFmtId="43" fontId="15" fillId="0" borderId="0" xfId="13" applyFont="1" applyFill="1" applyBorder="1"/>
    <xf numFmtId="9" fontId="15" fillId="0" borderId="0" xfId="12" applyNumberFormat="1" applyFont="1" applyFill="1" applyBorder="1"/>
    <xf numFmtId="0" fontId="15" fillId="0" borderId="0" xfId="12" applyFont="1" applyFill="1" applyBorder="1"/>
    <xf numFmtId="164" fontId="15" fillId="0" borderId="0" xfId="14" applyNumberFormat="1" applyFont="1" applyFill="1" applyBorder="1" applyAlignment="1">
      <alignment horizontal="right" wrapText="1"/>
    </xf>
    <xf numFmtId="0" fontId="30" fillId="0" borderId="0" xfId="14" applyFont="1" applyFill="1" applyBorder="1"/>
    <xf numFmtId="0" fontId="15" fillId="0" borderId="0" xfId="14" applyFont="1" applyFill="1" applyBorder="1"/>
    <xf numFmtId="164" fontId="15" fillId="0" borderId="0" xfId="14" applyNumberFormat="1" applyFont="1" applyFill="1" applyBorder="1"/>
    <xf numFmtId="164" fontId="15" fillId="0" borderId="0" xfId="0" applyNumberFormat="1" applyFont="1" applyFill="1" applyBorder="1" applyAlignment="1">
      <alignment horizontal="right" wrapText="1"/>
    </xf>
    <xf numFmtId="17" fontId="60" fillId="0" borderId="0" xfId="0" applyNumberFormat="1" applyFont="1" applyFill="1" applyBorder="1" applyAlignment="1">
      <alignment horizontal="center"/>
    </xf>
    <xf numFmtId="0" fontId="61" fillId="0" borderId="0" xfId="0" applyFont="1" applyFill="1" applyBorder="1"/>
    <xf numFmtId="0" fontId="62" fillId="0" borderId="0" xfId="0" applyFont="1" applyFill="1" applyBorder="1"/>
    <xf numFmtId="0" fontId="55" fillId="0" borderId="0" xfId="0" applyFont="1" applyFill="1" applyBorder="1"/>
    <xf numFmtId="0" fontId="10" fillId="0" borderId="0" xfId="17" applyFont="1" applyFill="1" applyBorder="1"/>
    <xf numFmtId="164" fontId="25" fillId="0" borderId="0" xfId="17" applyNumberFormat="1" applyFont="1" applyFill="1" applyBorder="1"/>
    <xf numFmtId="0" fontId="54" fillId="0" borderId="0" xfId="0" applyFont="1" applyFill="1" applyBorder="1"/>
    <xf numFmtId="167" fontId="15" fillId="0" borderId="0" xfId="0" applyNumberFormat="1" applyFont="1" applyFill="1" applyBorder="1"/>
    <xf numFmtId="164" fontId="30" fillId="0" borderId="0" xfId="0" applyNumberFormat="1" applyFont="1" applyFill="1" applyBorder="1"/>
    <xf numFmtId="169" fontId="15" fillId="0" borderId="0" xfId="0" applyNumberFormat="1" applyFont="1" applyFill="1" applyBorder="1"/>
    <xf numFmtId="0" fontId="30" fillId="0" borderId="0" xfId="0" applyNumberFormat="1" applyFont="1" applyFill="1" applyBorder="1"/>
    <xf numFmtId="0" fontId="10" fillId="0" borderId="0" xfId="8" applyFont="1" applyFill="1" applyBorder="1"/>
    <xf numFmtId="164" fontId="25" fillId="0" borderId="0" xfId="8" applyNumberFormat="1" applyFont="1" applyFill="1" applyBorder="1"/>
    <xf numFmtId="0" fontId="10" fillId="0" borderId="0" xfId="19" applyFont="1" applyFill="1" applyBorder="1"/>
    <xf numFmtId="164" fontId="25" fillId="0" borderId="0" xfId="19" applyNumberFormat="1" applyFont="1" applyFill="1" applyBorder="1"/>
    <xf numFmtId="0" fontId="10" fillId="0" borderId="0" xfId="20" applyFont="1" applyFill="1" applyBorder="1"/>
    <xf numFmtId="169" fontId="30" fillId="0" borderId="0" xfId="0" applyNumberFormat="1" applyFont="1" applyFill="1" applyBorder="1"/>
    <xf numFmtId="167" fontId="15" fillId="0" borderId="0" xfId="82" applyNumberFormat="1" applyFont="1" applyFill="1" applyBorder="1"/>
    <xf numFmtId="0" fontId="52" fillId="0" borderId="0" xfId="0" applyFont="1" applyFill="1" applyBorder="1"/>
    <xf numFmtId="43" fontId="32" fillId="0" borderId="0" xfId="18" applyFont="1" applyFill="1" applyBorder="1"/>
    <xf numFmtId="168" fontId="33" fillId="0" borderId="0" xfId="18" applyNumberFormat="1" applyFont="1" applyFill="1" applyBorder="1"/>
    <xf numFmtId="168" fontId="15" fillId="0" borderId="0" xfId="21" applyNumberFormat="1" applyFont="1" applyFill="1" applyBorder="1"/>
    <xf numFmtId="168" fontId="15" fillId="0" borderId="0" xfId="8" applyNumberFormat="1" applyFont="1" applyFill="1" applyBorder="1"/>
    <xf numFmtId="168" fontId="15" fillId="0" borderId="0" xfId="0" applyNumberFormat="1" applyFont="1" applyFill="1" applyBorder="1"/>
    <xf numFmtId="164" fontId="15" fillId="0" borderId="0" xfId="22" applyNumberFormat="1" applyFont="1" applyFill="1" applyBorder="1"/>
    <xf numFmtId="0" fontId="30" fillId="0" borderId="0" xfId="22" applyFont="1" applyFill="1" applyBorder="1"/>
    <xf numFmtId="166" fontId="30" fillId="0" borderId="0" xfId="23" applyNumberFormat="1" applyFont="1" applyFill="1" applyBorder="1"/>
    <xf numFmtId="1" fontId="10" fillId="0" borderId="0" xfId="0" applyNumberFormat="1" applyFont="1"/>
    <xf numFmtId="0" fontId="15" fillId="0" borderId="0" xfId="0" applyNumberFormat="1" applyFont="1" applyBorder="1"/>
    <xf numFmtId="164" fontId="15" fillId="0" borderId="0" xfId="0" applyNumberFormat="1" applyFont="1"/>
    <xf numFmtId="164" fontId="15" fillId="0" borderId="0" xfId="0" applyNumberFormat="1" applyFont="1" applyAlignment="1">
      <alignment horizontal="right" wrapText="1"/>
    </xf>
    <xf numFmtId="164" fontId="25" fillId="0" borderId="0" xfId="0" applyNumberFormat="1" applyFont="1"/>
    <xf numFmtId="164" fontId="25" fillId="0" borderId="0" xfId="1" applyNumberFormat="1" applyFont="1"/>
    <xf numFmtId="0" fontId="66" fillId="0" borderId="0" xfId="24" applyFont="1" applyAlignment="1">
      <alignment vertical="center"/>
    </xf>
    <xf numFmtId="0" fontId="10" fillId="0" borderId="0" xfId="0" applyFont="1" applyFill="1"/>
    <xf numFmtId="0" fontId="20" fillId="0" borderId="0" xfId="24" applyFill="1" applyBorder="1"/>
    <xf numFmtId="164" fontId="10" fillId="0" borderId="0" xfId="0" applyNumberFormat="1" applyFont="1" applyFill="1" applyBorder="1"/>
    <xf numFmtId="0" fontId="30" fillId="0" borderId="0" xfId="0" applyFont="1" applyFill="1"/>
    <xf numFmtId="0" fontId="10" fillId="0" borderId="0" xfId="0" applyFont="1"/>
    <xf numFmtId="0" fontId="30" fillId="0" borderId="0" xfId="14" applyFont="1"/>
    <xf numFmtId="43" fontId="30" fillId="0" borderId="0" xfId="23" applyFont="1" applyBorder="1"/>
    <xf numFmtId="43" fontId="30" fillId="0" borderId="0" xfId="23" applyFont="1"/>
    <xf numFmtId="174" fontId="30" fillId="0" borderId="0" xfId="0" applyNumberFormat="1" applyFont="1"/>
    <xf numFmtId="175" fontId="30" fillId="0" borderId="0" xfId="0" applyNumberFormat="1" applyFont="1"/>
    <xf numFmtId="0" fontId="20" fillId="0" borderId="1" xfId="24" applyBorder="1"/>
    <xf numFmtId="0" fontId="62" fillId="0" borderId="21" xfId="0" applyFont="1" applyBorder="1" applyAlignment="1">
      <alignment horizontal="center" vertical="center" wrapText="1"/>
    </xf>
    <xf numFmtId="0" fontId="62" fillId="0" borderId="3" xfId="0" applyFont="1" applyBorder="1" applyAlignment="1">
      <alignment horizontal="center" vertical="center" wrapText="1"/>
    </xf>
    <xf numFmtId="0" fontId="68" fillId="0" borderId="22" xfId="0" applyFont="1" applyBorder="1" applyAlignment="1">
      <alignment vertical="center" wrapText="1"/>
    </xf>
    <xf numFmtId="10" fontId="68" fillId="0" borderId="23" xfId="0" applyNumberFormat="1" applyFont="1" applyBorder="1" applyAlignment="1">
      <alignment horizontal="center" vertical="center" wrapText="1"/>
    </xf>
    <xf numFmtId="10" fontId="68" fillId="0" borderId="24" xfId="0" applyNumberFormat="1" applyFont="1" applyBorder="1" applyAlignment="1">
      <alignment horizontal="center" vertical="center" wrapText="1"/>
    </xf>
    <xf numFmtId="0" fontId="68" fillId="0" borderId="14" xfId="0" applyFont="1" applyBorder="1" applyAlignment="1">
      <alignment vertical="center" wrapText="1"/>
    </xf>
    <xf numFmtId="10" fontId="68" fillId="0" borderId="21" xfId="0" applyNumberFormat="1" applyFont="1" applyBorder="1" applyAlignment="1">
      <alignment horizontal="center" vertical="center" wrapText="1"/>
    </xf>
    <xf numFmtId="10" fontId="68" fillId="0" borderId="3" xfId="0" applyNumberFormat="1" applyFont="1" applyBorder="1" applyAlignment="1">
      <alignment horizontal="center" vertical="center" wrapText="1"/>
    </xf>
    <xf numFmtId="0" fontId="68" fillId="0" borderId="23" xfId="0" applyFont="1" applyBorder="1" applyAlignment="1">
      <alignment horizontal="center" vertical="center"/>
    </xf>
    <xf numFmtId="0" fontId="68" fillId="0" borderId="24" xfId="0" applyFont="1" applyBorder="1" applyAlignment="1">
      <alignment horizontal="center" vertical="center"/>
    </xf>
    <xf numFmtId="0" fontId="68" fillId="0" borderId="21" xfId="0" applyFont="1" applyBorder="1" applyAlignment="1">
      <alignment horizontal="center" vertical="center"/>
    </xf>
    <xf numFmtId="0" fontId="68" fillId="0" borderId="3" xfId="0" applyFont="1" applyBorder="1" applyAlignment="1">
      <alignment horizontal="center" vertical="center"/>
    </xf>
    <xf numFmtId="0" fontId="62" fillId="0" borderId="17" xfId="0" applyFont="1" applyBorder="1" applyAlignment="1">
      <alignment vertical="center" wrapText="1"/>
    </xf>
    <xf numFmtId="0" fontId="62" fillId="0" borderId="2" xfId="0" applyFont="1" applyBorder="1" applyAlignment="1">
      <alignment vertical="center" wrapText="1"/>
    </xf>
    <xf numFmtId="0" fontId="71" fillId="0" borderId="4" xfId="0" applyFont="1" applyBorder="1" applyAlignment="1">
      <alignment horizontal="left" vertical="center" wrapText="1" indent="1"/>
    </xf>
    <xf numFmtId="0" fontId="71" fillId="0" borderId="3" xfId="0" applyFont="1" applyBorder="1" applyAlignment="1">
      <alignment horizontal="left" vertical="center" wrapText="1" indent="1"/>
    </xf>
    <xf numFmtId="0" fontId="73" fillId="0" borderId="24" xfId="0" applyFont="1" applyBorder="1" applyAlignment="1">
      <alignment horizontal="left" vertical="center" wrapText="1" indent="1"/>
    </xf>
    <xf numFmtId="0" fontId="73" fillId="0" borderId="4" xfId="0" applyFont="1" applyBorder="1" applyAlignment="1">
      <alignment horizontal="left" vertical="center" wrapText="1" indent="1"/>
    </xf>
    <xf numFmtId="0" fontId="73" fillId="0" borderId="3" xfId="0" applyFont="1" applyBorder="1" applyAlignment="1">
      <alignment horizontal="left" vertical="center" wrapText="1" indent="1"/>
    </xf>
    <xf numFmtId="0" fontId="62" fillId="0" borderId="22" xfId="0" applyFont="1" applyBorder="1" applyAlignment="1">
      <alignment vertical="center" wrapText="1"/>
    </xf>
    <xf numFmtId="0" fontId="62" fillId="0" borderId="23" xfId="0" applyFont="1" applyBorder="1" applyAlignment="1">
      <alignment horizontal="center" vertical="center" wrapText="1"/>
    </xf>
    <xf numFmtId="0" fontId="75" fillId="0" borderId="23" xfId="0" applyFont="1" applyBorder="1" applyAlignment="1">
      <alignment horizontal="center" vertical="center" wrapText="1"/>
    </xf>
    <xf numFmtId="0" fontId="75" fillId="0" borderId="24" xfId="0" applyFont="1" applyBorder="1" applyAlignment="1">
      <alignment horizontal="center" vertical="center" wrapText="1"/>
    </xf>
    <xf numFmtId="0" fontId="62" fillId="0" borderId="24" xfId="0" applyFont="1" applyBorder="1" applyAlignment="1">
      <alignment horizontal="center" vertical="center" wrapText="1"/>
    </xf>
    <xf numFmtId="0" fontId="68" fillId="0" borderId="23" xfId="0" applyFont="1" applyBorder="1" applyAlignment="1">
      <alignment horizontal="center" vertical="center" wrapText="1"/>
    </xf>
    <xf numFmtId="0" fontId="68" fillId="0" borderId="24" xfId="0" applyFont="1" applyBorder="1" applyAlignment="1">
      <alignment horizontal="center" vertical="center" wrapText="1"/>
    </xf>
    <xf numFmtId="0" fontId="62" fillId="0" borderId="22" xfId="0" applyFont="1" applyBorder="1" applyAlignment="1">
      <alignment horizontal="left" vertical="center" wrapText="1" indent="1"/>
    </xf>
    <xf numFmtId="0" fontId="62" fillId="0" borderId="14" xfId="0" applyFont="1" applyBorder="1" applyAlignment="1">
      <alignment horizontal="left" vertical="center" wrapText="1" indent="1"/>
    </xf>
    <xf numFmtId="0" fontId="68" fillId="0" borderId="21" xfId="0" applyFont="1" applyBorder="1" applyAlignment="1">
      <alignment horizontal="center" textRotation="90" wrapText="1"/>
    </xf>
    <xf numFmtId="0" fontId="68" fillId="0" borderId="3" xfId="0" applyFont="1" applyBorder="1" applyAlignment="1">
      <alignment horizontal="center" textRotation="90" wrapText="1"/>
    </xf>
    <xf numFmtId="0" fontId="77" fillId="0" borderId="30" xfId="24" applyFont="1" applyBorder="1" applyAlignment="1">
      <alignment vertical="center"/>
    </xf>
    <xf numFmtId="0" fontId="70" fillId="0" borderId="22" xfId="0" applyFont="1" applyBorder="1" applyAlignment="1">
      <alignment vertical="center" wrapText="1"/>
    </xf>
    <xf numFmtId="0" fontId="70" fillId="0" borderId="14" xfId="0" applyFont="1" applyBorder="1" applyAlignment="1">
      <alignment vertical="center" wrapText="1"/>
    </xf>
    <xf numFmtId="0" fontId="68" fillId="0" borderId="21" xfId="0" applyFont="1" applyBorder="1" applyAlignment="1">
      <alignment horizontal="center" vertical="center" wrapText="1"/>
    </xf>
    <xf numFmtId="0" fontId="68" fillId="0" borderId="3" xfId="0" applyFont="1" applyBorder="1" applyAlignment="1">
      <alignment horizontal="center" vertical="center" wrapText="1"/>
    </xf>
    <xf numFmtId="0" fontId="20" fillId="0" borderId="0" xfId="24" applyAlignment="1">
      <alignment horizontal="left" vertical="center"/>
    </xf>
    <xf numFmtId="0" fontId="78" fillId="0" borderId="22" xfId="0" applyFont="1" applyBorder="1" applyAlignment="1">
      <alignment vertical="center"/>
    </xf>
    <xf numFmtId="0" fontId="67" fillId="0" borderId="23" xfId="0" applyFont="1" applyBorder="1" applyAlignment="1">
      <alignment horizontal="right" vertical="center"/>
    </xf>
    <xf numFmtId="0" fontId="67" fillId="33" borderId="23" xfId="0" applyFont="1" applyFill="1" applyBorder="1" applyAlignment="1">
      <alignment horizontal="right" vertical="center"/>
    </xf>
    <xf numFmtId="0" fontId="67" fillId="33" borderId="24" xfId="0" applyFont="1" applyFill="1" applyBorder="1" applyAlignment="1">
      <alignment horizontal="right" vertical="center" wrapText="1"/>
    </xf>
    <xf numFmtId="0" fontId="78" fillId="0" borderId="14" xfId="0" applyFont="1" applyBorder="1" applyAlignment="1">
      <alignment vertical="center"/>
    </xf>
    <xf numFmtId="0" fontId="80" fillId="0" borderId="22" xfId="0" applyFont="1" applyBorder="1" applyAlignment="1">
      <alignment vertical="center"/>
    </xf>
    <xf numFmtId="0" fontId="80" fillId="0" borderId="14" xfId="0" applyFont="1" applyBorder="1" applyAlignment="1">
      <alignment vertical="center"/>
    </xf>
    <xf numFmtId="0" fontId="67" fillId="33" borderId="24" xfId="0" applyFont="1" applyFill="1" applyBorder="1" applyAlignment="1">
      <alignment horizontal="center" vertical="center" wrapText="1"/>
    </xf>
    <xf numFmtId="0" fontId="67" fillId="33" borderId="3" xfId="0" applyFont="1" applyFill="1" applyBorder="1" applyAlignment="1">
      <alignment horizontal="center" vertical="center" wrapText="1"/>
    </xf>
    <xf numFmtId="0" fontId="67" fillId="33" borderId="23" xfId="0" applyFont="1" applyFill="1" applyBorder="1" applyAlignment="1">
      <alignment horizontal="center" vertical="center"/>
    </xf>
    <xf numFmtId="0" fontId="67" fillId="33" borderId="21" xfId="0" applyFont="1" applyFill="1" applyBorder="1" applyAlignment="1">
      <alignment horizontal="center" vertical="center"/>
    </xf>
    <xf numFmtId="0" fontId="52" fillId="0" borderId="21" xfId="0" applyFont="1" applyBorder="1" applyAlignment="1">
      <alignment horizontal="center" textRotation="90"/>
    </xf>
    <xf numFmtId="0" fontId="52" fillId="0" borderId="21" xfId="0" applyFont="1" applyBorder="1" applyAlignment="1">
      <alignment horizontal="center" textRotation="90" wrapText="1"/>
    </xf>
    <xf numFmtId="0" fontId="52" fillId="33" borderId="21" xfId="0" applyFont="1" applyFill="1" applyBorder="1" applyAlignment="1">
      <alignment horizontal="center" textRotation="90" wrapText="1"/>
    </xf>
    <xf numFmtId="0" fontId="52" fillId="33" borderId="3" xfId="0" applyFont="1" applyFill="1" applyBorder="1" applyAlignment="1">
      <alignment horizontal="center" textRotation="90" wrapText="1"/>
    </xf>
    <xf numFmtId="0" fontId="67" fillId="0" borderId="23" xfId="0" applyFont="1" applyBorder="1" applyAlignment="1">
      <alignment horizontal="center" vertical="center"/>
    </xf>
    <xf numFmtId="0" fontId="67" fillId="0" borderId="21" xfId="0" applyFont="1" applyBorder="1" applyAlignment="1">
      <alignment horizontal="center" vertical="center"/>
    </xf>
    <xf numFmtId="0" fontId="57" fillId="0" borderId="0" xfId="83" applyFont="1" applyFill="1" applyBorder="1" applyAlignment="1">
      <alignment horizontal="center" vertical="center" wrapText="1"/>
    </xf>
    <xf numFmtId="0" fontId="62" fillId="0" borderId="18" xfId="0" applyFont="1" applyBorder="1" applyAlignment="1">
      <alignment vertical="center" wrapText="1"/>
    </xf>
    <xf numFmtId="0" fontId="62" fillId="0" borderId="14" xfId="0" applyFont="1" applyBorder="1" applyAlignment="1">
      <alignment vertical="center" wrapText="1"/>
    </xf>
    <xf numFmtId="0" fontId="62" fillId="0" borderId="25" xfId="0" applyFont="1" applyBorder="1" applyAlignment="1">
      <alignment horizontal="center" vertical="center" wrapText="1"/>
    </xf>
    <xf numFmtId="0" fontId="62" fillId="0" borderId="20" xfId="0" applyFont="1" applyBorder="1" applyAlignment="1">
      <alignment horizontal="center" vertical="center" wrapText="1"/>
    </xf>
    <xf numFmtId="0" fontId="62" fillId="0" borderId="19" xfId="0" applyFont="1" applyBorder="1" applyAlignment="1">
      <alignment horizontal="center" vertical="center" wrapText="1"/>
    </xf>
    <xf numFmtId="0" fontId="62" fillId="0" borderId="15" xfId="0" applyFont="1" applyBorder="1" applyAlignment="1">
      <alignment horizontal="center" vertical="center"/>
    </xf>
    <xf numFmtId="0" fontId="69" fillId="0" borderId="16" xfId="0" applyFont="1" applyBorder="1" applyAlignment="1">
      <alignment horizontal="center" vertical="center"/>
    </xf>
    <xf numFmtId="0" fontId="69" fillId="0" borderId="2" xfId="0" applyFont="1" applyBorder="1" applyAlignment="1">
      <alignment horizontal="center" vertical="center"/>
    </xf>
    <xf numFmtId="0" fontId="68" fillId="0" borderId="18" xfId="0" applyFont="1" applyBorder="1" applyAlignment="1">
      <alignment vertical="center" wrapText="1"/>
    </xf>
    <xf numFmtId="0" fontId="68" fillId="0" borderId="26" xfId="0" applyFont="1" applyBorder="1" applyAlignment="1">
      <alignment vertical="center" wrapText="1"/>
    </xf>
    <xf numFmtId="0" fontId="68" fillId="0" borderId="14" xfId="0" applyFont="1" applyBorder="1" applyAlignment="1">
      <alignment vertical="center" wrapText="1"/>
    </xf>
    <xf numFmtId="0" fontId="68" fillId="0" borderId="27" xfId="0" applyFont="1" applyBorder="1" applyAlignment="1">
      <alignment vertical="center" wrapText="1"/>
    </xf>
    <xf numFmtId="0" fontId="68" fillId="0" borderId="22" xfId="0" applyFont="1" applyBorder="1" applyAlignment="1">
      <alignment vertical="center" wrapText="1"/>
    </xf>
    <xf numFmtId="0" fontId="69" fillId="0" borderId="18" xfId="0" applyFont="1" applyBorder="1" applyAlignment="1">
      <alignment vertical="center" wrapText="1"/>
    </xf>
    <xf numFmtId="0" fontId="69" fillId="0" borderId="14" xfId="0" applyFont="1" applyBorder="1" applyAlignment="1">
      <alignment vertical="center" wrapText="1"/>
    </xf>
    <xf numFmtId="0" fontId="62" fillId="0" borderId="28" xfId="0" applyFont="1" applyBorder="1" applyAlignment="1">
      <alignment horizontal="center" vertical="center" wrapText="1"/>
    </xf>
    <xf numFmtId="0" fontId="62" fillId="0" borderId="29" xfId="0" applyFont="1" applyBorder="1" applyAlignment="1">
      <alignment horizontal="center" vertical="center" wrapText="1"/>
    </xf>
    <xf numFmtId="0" fontId="62" fillId="0" borderId="2" xfId="0" applyFont="1" applyBorder="1" applyAlignment="1">
      <alignment horizontal="center" vertical="center" wrapText="1"/>
    </xf>
    <xf numFmtId="0" fontId="76" fillId="0" borderId="15" xfId="24" applyFont="1" applyBorder="1" applyAlignment="1">
      <alignment horizontal="center" vertical="center" wrapText="1"/>
    </xf>
    <xf numFmtId="0" fontId="76" fillId="0" borderId="16" xfId="24" applyFont="1" applyBorder="1" applyAlignment="1">
      <alignment horizontal="center" vertical="center" wrapText="1"/>
    </xf>
    <xf numFmtId="0" fontId="76" fillId="0" borderId="2" xfId="24" applyFont="1" applyBorder="1" applyAlignment="1">
      <alignment horizontal="center" vertical="center" wrapText="1"/>
    </xf>
    <xf numFmtId="0" fontId="62" fillId="0" borderId="15" xfId="0" applyFont="1" applyBorder="1" applyAlignment="1">
      <alignment horizontal="center" vertical="center" wrapText="1"/>
    </xf>
    <xf numFmtId="0" fontId="62" fillId="0" borderId="16" xfId="0" applyFont="1" applyBorder="1" applyAlignment="1">
      <alignment horizontal="center" vertical="center" wrapText="1"/>
    </xf>
    <xf numFmtId="0" fontId="80" fillId="0" borderId="35" xfId="0" applyFont="1" applyBorder="1" applyAlignment="1">
      <alignment vertical="center"/>
    </xf>
    <xf numFmtId="0" fontId="80" fillId="0" borderId="20" xfId="0" applyFont="1" applyBorder="1" applyAlignment="1">
      <alignment vertical="center"/>
    </xf>
    <xf numFmtId="0" fontId="80" fillId="0" borderId="19" xfId="0" applyFont="1" applyBorder="1" applyAlignment="1">
      <alignment vertical="center"/>
    </xf>
    <xf numFmtId="0" fontId="82" fillId="0" borderId="15" xfId="0" applyFont="1" applyBorder="1" applyAlignment="1">
      <alignment vertical="center"/>
    </xf>
    <xf numFmtId="0" fontId="82" fillId="0" borderId="16" xfId="0" applyFont="1" applyBorder="1" applyAlignment="1">
      <alignment vertical="center"/>
    </xf>
    <xf numFmtId="0" fontId="82" fillId="0" borderId="2" xfId="0" applyFont="1" applyBorder="1" applyAlignment="1">
      <alignment vertical="center"/>
    </xf>
    <xf numFmtId="0" fontId="52" fillId="0" borderId="35" xfId="0" applyFont="1" applyBorder="1" applyAlignment="1">
      <alignment vertical="center"/>
    </xf>
    <xf numFmtId="0" fontId="52" fillId="0" borderId="20" xfId="0" applyFont="1" applyBorder="1" applyAlignment="1">
      <alignment vertical="center"/>
    </xf>
    <xf numFmtId="0" fontId="52" fillId="0" borderId="19" xfId="0" applyFont="1" applyBorder="1" applyAlignment="1">
      <alignment vertical="center"/>
    </xf>
    <xf numFmtId="0" fontId="52" fillId="0" borderId="36" xfId="0" applyFont="1" applyBorder="1" applyAlignment="1">
      <alignment vertical="center"/>
    </xf>
    <xf numFmtId="0" fontId="52" fillId="0" borderId="37" xfId="0" applyFont="1" applyBorder="1" applyAlignment="1">
      <alignment vertical="center"/>
    </xf>
    <xf numFmtId="0" fontId="52" fillId="0" borderId="38" xfId="0" applyFont="1" applyBorder="1" applyAlignment="1">
      <alignment vertical="center"/>
    </xf>
    <xf numFmtId="0" fontId="52" fillId="0" borderId="31" xfId="0" applyFont="1" applyBorder="1" applyAlignment="1">
      <alignment horizontal="center" vertical="center"/>
    </xf>
    <xf numFmtId="0" fontId="52" fillId="0" borderId="32" xfId="0" applyFont="1" applyBorder="1" applyAlignment="1">
      <alignment horizontal="center" vertical="center"/>
    </xf>
    <xf numFmtId="0" fontId="52" fillId="33" borderId="31" xfId="0" applyFont="1" applyFill="1" applyBorder="1" applyAlignment="1">
      <alignment horizontal="center" vertical="center"/>
    </xf>
    <xf numFmtId="0" fontId="52" fillId="33" borderId="32" xfId="0" applyFont="1" applyFill="1" applyBorder="1" applyAlignment="1">
      <alignment horizontal="center" vertical="center"/>
    </xf>
    <xf numFmtId="0" fontId="52" fillId="33" borderId="33" xfId="0" applyFont="1" applyFill="1" applyBorder="1" applyAlignment="1">
      <alignment horizontal="center" vertical="center" wrapText="1"/>
    </xf>
    <xf numFmtId="0" fontId="52" fillId="33" borderId="34" xfId="0" applyFont="1" applyFill="1" applyBorder="1" applyAlignment="1">
      <alignment horizontal="center" vertical="center" wrapText="1"/>
    </xf>
    <xf numFmtId="0" fontId="52" fillId="0" borderId="18" xfId="0" applyFont="1" applyBorder="1" applyAlignment="1">
      <alignment vertical="center"/>
    </xf>
    <xf numFmtId="0" fontId="52" fillId="0" borderId="26" xfId="0" applyFont="1" applyBorder="1" applyAlignment="1">
      <alignment vertical="center"/>
    </xf>
    <xf numFmtId="0" fontId="52" fillId="0" borderId="14" xfId="0" applyFont="1" applyBorder="1" applyAlignment="1">
      <alignment vertical="center"/>
    </xf>
  </cellXfs>
  <cellStyles count="84">
    <cellStyle name="20% - Accent1" xfId="58" builtinId="30" customBuiltin="1"/>
    <cellStyle name="20% - Accent2" xfId="62" builtinId="34" customBuiltin="1"/>
    <cellStyle name="20% - Accent3" xfId="66" builtinId="38" customBuiltin="1"/>
    <cellStyle name="20% - Accent4" xfId="70" builtinId="42" customBuiltin="1"/>
    <cellStyle name="20% - Accent5" xfId="74" builtinId="46" customBuiltin="1"/>
    <cellStyle name="20% - Accent6" xfId="78" builtinId="50" customBuiltin="1"/>
    <cellStyle name="40% - Accent1" xfId="59" builtinId="31" customBuiltin="1"/>
    <cellStyle name="40% - Accent2" xfId="63" builtinId="35" customBuiltin="1"/>
    <cellStyle name="40% - Accent3" xfId="67" builtinId="39" customBuiltin="1"/>
    <cellStyle name="40% - Accent4" xfId="71" builtinId="43" customBuiltin="1"/>
    <cellStyle name="40% - Accent5" xfId="75" builtinId="47" customBuiltin="1"/>
    <cellStyle name="40% - Accent6" xfId="79" builtinId="51" customBuiltin="1"/>
    <cellStyle name="60% - Accent1" xfId="60" builtinId="32" customBuiltin="1"/>
    <cellStyle name="60% - Accent2" xfId="64" builtinId="36" customBuiltin="1"/>
    <cellStyle name="60% - Accent3" xfId="68" builtinId="40" customBuiltin="1"/>
    <cellStyle name="60% - Accent4" xfId="72" builtinId="44" customBuiltin="1"/>
    <cellStyle name="60% - Accent5" xfId="76" builtinId="48" customBuiltin="1"/>
    <cellStyle name="60% - Accent6" xfId="80" builtinId="52" customBuiltin="1"/>
    <cellStyle name="Accent1" xfId="57" builtinId="29" customBuiltin="1"/>
    <cellStyle name="Accent2" xfId="61" builtinId="33" customBuiltin="1"/>
    <cellStyle name="Accent3" xfId="65" builtinId="37" customBuiltin="1"/>
    <cellStyle name="Accent4" xfId="69" builtinId="41" customBuiltin="1"/>
    <cellStyle name="Accent5" xfId="73" builtinId="45" customBuiltin="1"/>
    <cellStyle name="Accent6" xfId="77" builtinId="49" customBuiltin="1"/>
    <cellStyle name="Bad" xfId="46" builtinId="27" customBuiltin="1"/>
    <cellStyle name="Calculation" xfId="50" builtinId="22" customBuiltin="1"/>
    <cellStyle name="Check Cell" xfId="52" builtinId="23" customBuiltin="1"/>
    <cellStyle name="Comma" xfId="18" builtinId="3"/>
    <cellStyle name="Comma 2" xfId="21"/>
    <cellStyle name="Comma 2 2" xfId="23"/>
    <cellStyle name="Comma 2 3" xfId="39"/>
    <cellStyle name="Comma 3" xfId="30"/>
    <cellStyle name="Comma 4" xfId="13"/>
    <cellStyle name="Explanatory Text" xfId="55" builtinId="53" customBuiltin="1"/>
    <cellStyle name="Good" xfId="45" builtinId="26" customBuiltin="1"/>
    <cellStyle name="Heading 1" xfId="41" builtinId="16" customBuiltin="1"/>
    <cellStyle name="Heading 2" xfId="42" builtinId="17" customBuiltin="1"/>
    <cellStyle name="Heading 3" xfId="43" builtinId="18" customBuiltin="1"/>
    <cellStyle name="Heading 4" xfId="44" builtinId="19" customBuiltin="1"/>
    <cellStyle name="Hyperlink" xfId="24" builtinId="8"/>
    <cellStyle name="Input" xfId="48" builtinId="20" customBuiltin="1"/>
    <cellStyle name="Linked Cell" xfId="51" builtinId="24" customBuiltin="1"/>
    <cellStyle name="Neutral" xfId="47" builtinId="28" customBuiltin="1"/>
    <cellStyle name="Normal" xfId="0" builtinId="0"/>
    <cellStyle name="Normal 10" xfId="14"/>
    <cellStyle name="Normal 11" xfId="12"/>
    <cellStyle name="Normal 12" xfId="6"/>
    <cellStyle name="Normal 13" xfId="9"/>
    <cellStyle name="Normal 14" xfId="4"/>
    <cellStyle name="Normal 15" xfId="7"/>
    <cellStyle name="Normal 16" xfId="11"/>
    <cellStyle name="Normal 17" xfId="15"/>
    <cellStyle name="Normal 18" xfId="25"/>
    <cellStyle name="Normal 19" xfId="81"/>
    <cellStyle name="Normal 2" xfId="8"/>
    <cellStyle name="Normal 2 2" xfId="22"/>
    <cellStyle name="Normal 2 2 2" xfId="34"/>
    <cellStyle name="Normal 2 3" xfId="35"/>
    <cellStyle name="Normal 2 4" xfId="16"/>
    <cellStyle name="Normal 2 5" xfId="32"/>
    <cellStyle name="Normal 3" xfId="27"/>
    <cellStyle name="Normal 3 2" xfId="33"/>
    <cellStyle name="Normal 4" xfId="28"/>
    <cellStyle name="Normal 4 2" xfId="37"/>
    <cellStyle name="Normal 4 3" xfId="1"/>
    <cellStyle name="Normal 5" xfId="10"/>
    <cellStyle name="Normal 5 2" xfId="31"/>
    <cellStyle name="Normal 6" xfId="19"/>
    <cellStyle name="Normal 6 2" xfId="29"/>
    <cellStyle name="Normal 7" xfId="20"/>
    <cellStyle name="Normal 8" xfId="17"/>
    <cellStyle name="Normal 9" xfId="5"/>
    <cellStyle name="Normal_2018.1" xfId="83"/>
    <cellStyle name="normální_Graf III.5_ZOI_IV_2008_III_2_novy" xfId="2"/>
    <cellStyle name="normální_III.2 Prognóza" xfId="3"/>
    <cellStyle name="Note" xfId="54" builtinId="10" customBuiltin="1"/>
    <cellStyle name="Output" xfId="49" builtinId="21" customBuiltin="1"/>
    <cellStyle name="Percent" xfId="82" builtinId="5"/>
    <cellStyle name="Percent 2" xfId="26"/>
    <cellStyle name="Title" xfId="40" builtinId="15" customBuiltin="1"/>
    <cellStyle name="Total" xfId="56" builtinId="25" customBuiltin="1"/>
    <cellStyle name="Warning Text" xfId="53" builtinId="11" customBuiltin="1"/>
    <cellStyle name="Обычный 3" xfId="36"/>
    <cellStyle name="Обычный 6" xfId="38"/>
  </cellStyles>
  <dxfs count="111">
    <dxf>
      <font>
        <b val="0"/>
        <strike val="0"/>
        <outline val="0"/>
        <shadow val="0"/>
        <u val="none"/>
        <vertAlign val="baseline"/>
        <sz val="10"/>
        <color theme="1"/>
        <name val="GHEA Grapalat"/>
        <scheme val="none"/>
      </font>
      <numFmt numFmtId="164" formatCode="0.0"/>
      <fill>
        <patternFill patternType="none">
          <fgColor indexed="64"/>
          <bgColor auto="1"/>
        </patternFill>
      </fill>
    </dxf>
    <dxf>
      <font>
        <b val="0"/>
        <strike val="0"/>
        <outline val="0"/>
        <shadow val="0"/>
        <u val="none"/>
        <vertAlign val="baseline"/>
        <sz val="10"/>
        <color theme="1"/>
        <name val="GHEA Grapalat"/>
        <scheme val="none"/>
      </font>
      <numFmt numFmtId="164" formatCode="0.0"/>
      <fill>
        <patternFill patternType="none">
          <fgColor indexed="64"/>
          <bgColor auto="1"/>
        </patternFill>
      </fill>
    </dxf>
    <dxf>
      <font>
        <b val="0"/>
        <strike val="0"/>
        <outline val="0"/>
        <shadow val="0"/>
        <u val="none"/>
        <vertAlign val="baseline"/>
        <sz val="10"/>
        <color theme="1"/>
        <name val="GHEA Grapalat"/>
        <scheme val="none"/>
      </font>
      <numFmt numFmtId="164" formatCode="0.0"/>
      <fill>
        <patternFill patternType="none">
          <fgColor indexed="64"/>
          <bgColor auto="1"/>
        </patternFill>
      </fill>
    </dxf>
    <dxf>
      <font>
        <b val="0"/>
        <strike val="0"/>
        <outline val="0"/>
        <shadow val="0"/>
        <u val="none"/>
        <vertAlign val="baseline"/>
        <sz val="10"/>
        <color theme="1"/>
        <name val="GHEA Grapalat"/>
        <scheme val="none"/>
      </font>
      <numFmt numFmtId="164" formatCode="0.0"/>
      <fill>
        <patternFill patternType="none">
          <fgColor indexed="64"/>
          <bgColor auto="1"/>
        </patternFill>
      </fill>
    </dxf>
    <dxf>
      <font>
        <b val="0"/>
        <strike val="0"/>
        <outline val="0"/>
        <shadow val="0"/>
        <u val="none"/>
        <vertAlign val="baseline"/>
        <sz val="10"/>
        <color theme="1"/>
        <name val="GHEA Grapalat"/>
        <scheme val="none"/>
      </font>
      <numFmt numFmtId="164" formatCode="0.0"/>
      <fill>
        <patternFill patternType="none">
          <fgColor indexed="64"/>
          <bgColor auto="1"/>
        </patternFill>
      </fill>
    </dxf>
    <dxf>
      <font>
        <b val="0"/>
        <strike val="0"/>
        <outline val="0"/>
        <shadow val="0"/>
        <u val="none"/>
        <vertAlign val="baseline"/>
        <sz val="10"/>
        <color theme="1"/>
        <name val="GHEA Grapalat"/>
        <scheme val="none"/>
      </font>
      <numFmt numFmtId="164" formatCode="0.0"/>
      <fill>
        <patternFill patternType="none">
          <fgColor indexed="64"/>
          <bgColor auto="1"/>
        </patternFill>
      </fill>
    </dxf>
    <dxf>
      <font>
        <b val="0"/>
        <strike val="0"/>
        <outline val="0"/>
        <shadow val="0"/>
        <u val="none"/>
        <vertAlign val="baseline"/>
        <sz val="10"/>
        <color theme="1"/>
        <name val="GHEA Grapalat"/>
        <scheme val="none"/>
      </font>
      <numFmt numFmtId="164" formatCode="0.0"/>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border diagonalUp="0" diagonalDown="0">
        <left style="thin">
          <color indexed="12"/>
        </left>
        <right style="thin">
          <color indexed="12"/>
        </right>
        <top style="thin">
          <color indexed="12"/>
        </top>
        <bottom style="thin">
          <color indexed="12"/>
        </bottom>
      </border>
    </dxf>
    <dxf>
      <font>
        <b/>
        <strike val="0"/>
        <outline val="0"/>
        <shadow val="0"/>
        <u val="none"/>
        <vertAlign val="baseline"/>
        <sz val="10"/>
        <color theme="1"/>
        <name val="GHEA Grapalat"/>
        <scheme val="none"/>
      </font>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val="0"/>
        <strike val="0"/>
        <outline val="0"/>
        <shadow val="0"/>
        <u val="none"/>
        <vertAlign val="baseline"/>
        <sz val="10"/>
        <color theme="1"/>
        <name val="GHEA Grapalat"/>
        <scheme val="none"/>
      </font>
      <numFmt numFmtId="168" formatCode="_(* #,##0.0_);_(* \(#,##0.0\);_(* &quot;-&quot;??_);_(@_)"/>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border diagonalUp="0" diagonalDown="0">
        <left style="thin">
          <color indexed="12"/>
        </left>
        <right style="thin">
          <color indexed="12"/>
        </right>
        <top style="thin">
          <color indexed="12"/>
        </top>
        <bottom style="thin">
          <color indexed="12"/>
        </bottom>
      </border>
    </dxf>
    <dxf>
      <font>
        <b/>
        <strike val="0"/>
        <outline val="0"/>
        <shadow val="0"/>
        <u val="none"/>
        <vertAlign val="baseline"/>
        <sz val="10"/>
        <color theme="1"/>
        <name val="GHEA Grapalat"/>
        <scheme val="none"/>
      </font>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font>
        <b val="0"/>
        <strike val="0"/>
        <outline val="0"/>
        <shadow val="0"/>
        <vertAlign val="baseline"/>
        <sz val="10"/>
        <color auto="1"/>
        <name val="GHEA Grapalat"/>
        <scheme val="none"/>
      </font>
      <numFmt numFmtId="164" formatCode="0.0"/>
      <fill>
        <patternFill patternType="none">
          <fgColor indexed="64"/>
          <bgColor auto="1"/>
        </patternFill>
      </fill>
    </dxf>
    <dxf>
      <font>
        <b val="0"/>
        <strike val="0"/>
        <outline val="0"/>
        <shadow val="0"/>
        <vertAlign val="baseline"/>
        <sz val="10"/>
        <color auto="1"/>
        <name val="GHEA Grapalat"/>
        <scheme val="none"/>
      </font>
      <numFmt numFmtId="164" formatCode="0.0"/>
      <fill>
        <patternFill patternType="none">
          <fgColor indexed="64"/>
          <bgColor auto="1"/>
        </patternFill>
      </fill>
    </dxf>
    <dxf>
      <font>
        <b val="0"/>
        <strike val="0"/>
        <outline val="0"/>
        <shadow val="0"/>
        <vertAlign val="baseline"/>
        <sz val="10"/>
        <color auto="1"/>
        <name val="GHEA Grapalat"/>
        <scheme val="none"/>
      </font>
      <numFmt numFmtId="164" formatCode="0.0"/>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fill>
        <patternFill patternType="none">
          <fgColor indexed="64"/>
          <bgColor auto="1"/>
        </patternFill>
      </fill>
    </dxf>
    <dxf>
      <font>
        <b/>
        <strike val="0"/>
        <outline val="0"/>
        <shadow val="0"/>
        <vertAlign val="baseline"/>
        <sz val="10"/>
        <color auto="1"/>
        <name val="GHEA Grapalat"/>
        <scheme val="none"/>
      </font>
      <fill>
        <patternFill patternType="none">
          <fgColor indexed="64"/>
          <bgColor auto="1"/>
        </patternFill>
      </fill>
    </dxf>
    <dxf>
      <font>
        <b val="0"/>
        <strike val="0"/>
        <outline val="0"/>
        <shadow val="0"/>
        <u val="none"/>
        <vertAlign val="baseline"/>
        <sz val="10"/>
        <color theme="1"/>
        <name val="GHEA Grapalat"/>
        <scheme val="none"/>
      </font>
      <fill>
        <patternFill patternType="none">
          <fgColor indexed="64"/>
          <bgColor auto="1"/>
        </patternFill>
      </fill>
    </dxf>
    <dxf>
      <font>
        <b val="0"/>
        <strike val="0"/>
        <outline val="0"/>
        <shadow val="0"/>
        <u val="none"/>
        <vertAlign val="baseline"/>
        <sz val="10"/>
        <color theme="1"/>
        <name val="GHEA Grapalat"/>
        <scheme val="none"/>
      </font>
      <fill>
        <patternFill patternType="none">
          <fgColor indexed="64"/>
          <bgColor auto="1"/>
        </patternFill>
      </fill>
    </dxf>
    <dxf>
      <font>
        <b val="0"/>
        <strike val="0"/>
        <outline val="0"/>
        <shadow val="0"/>
        <vertAlign val="baseline"/>
        <sz val="10"/>
        <name val="GHEA Grapalat"/>
        <scheme val="none"/>
      </font>
      <numFmt numFmtId="164" formatCode="0.0"/>
      <fill>
        <patternFill patternType="none">
          <fgColor indexed="64"/>
          <bgColor auto="1"/>
        </patternFill>
      </fill>
    </dxf>
    <dxf>
      <font>
        <b val="0"/>
        <strike val="0"/>
        <outline val="0"/>
        <shadow val="0"/>
        <vertAlign val="baseline"/>
        <sz val="10"/>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theme="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theme="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1"/>
        <name val="GHEA Grapalat"/>
        <scheme val="none"/>
      </font>
      <fill>
        <patternFill patternType="none">
          <fgColor indexed="64"/>
          <bgColor auto="1"/>
        </patternFill>
      </fill>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fill>
        <patternFill patternType="none">
          <fgColor indexed="64"/>
          <bgColor auto="1"/>
        </patternFill>
      </fill>
    </dxf>
    <dxf>
      <font>
        <b/>
        <strike val="0"/>
        <outline val="0"/>
        <shadow val="0"/>
        <u val="none"/>
        <vertAlign val="baseline"/>
        <sz val="10"/>
        <color theme="1"/>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fill>
        <patternFill patternType="none">
          <fgColor indexed="64"/>
          <bgColor auto="1"/>
        </patternFill>
      </fill>
    </dxf>
    <dxf>
      <font>
        <b/>
        <strike val="0"/>
        <outline val="0"/>
        <shadow val="0"/>
        <u val="none"/>
        <vertAlign val="baseline"/>
        <sz val="10"/>
        <name val="GHEA Grapalat"/>
        <scheme val="none"/>
      </font>
      <fill>
        <patternFill patternType="none">
          <fgColor indexed="64"/>
          <bgColor auto="1"/>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38.xml.rels><?xml version="1.0" encoding="UTF-8" standalone="yes"?>
<Relationships xmlns="http://schemas.openxmlformats.org/package/2006/relationships"><Relationship Id="rId2" Type="http://schemas.openxmlformats.org/officeDocument/2006/relationships/chartUserShapes" Target="../drawings/drawing44.xml"/><Relationship Id="rId1" Type="http://schemas.openxmlformats.org/officeDocument/2006/relationships/themeOverride" Target="../theme/themeOverride8.xml"/></Relationships>
</file>

<file path=xl/charts/_rels/chart39.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9.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41.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11.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452374904749E-2"/>
          <c:y val="5.7655337185674373E-2"/>
          <c:w val="0.8831099742693056"/>
          <c:h val="0.60711210534251847"/>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1'!$B$2:$B$50</c:f>
              <c:numCache>
                <c:formatCode>0.0</c:formatCode>
                <c:ptCount val="31"/>
                <c:pt idx="0">
                  <c:v>3.8</c:v>
                </c:pt>
                <c:pt idx="1">
                  <c:v>1.8</c:v>
                </c:pt>
                <c:pt idx="2">
                  <c:v>1.5</c:v>
                </c:pt>
                <c:pt idx="3">
                  <c:v>4.5999999999999996</c:v>
                </c:pt>
                <c:pt idx="4">
                  <c:v>5.8</c:v>
                </c:pt>
                <c:pt idx="5">
                  <c:v>5.5</c:v>
                </c:pt>
                <c:pt idx="6">
                  <c:v>3.3</c:v>
                </c:pt>
                <c:pt idx="7">
                  <c:v>-0.1</c:v>
                </c:pt>
                <c:pt idx="8">
                  <c:v>-2</c:v>
                </c:pt>
                <c:pt idx="9">
                  <c:v>-1.1000000000000001</c:v>
                </c:pt>
                <c:pt idx="10">
                  <c:v>-1.9</c:v>
                </c:pt>
                <c:pt idx="11">
                  <c:v>-1.1000000000000001</c:v>
                </c:pt>
                <c:pt idx="12">
                  <c:v>-0.1</c:v>
                </c:pt>
                <c:pt idx="13">
                  <c:v>1.1000000000000001</c:v>
                </c:pt>
                <c:pt idx="14">
                  <c:v>1</c:v>
                </c:pt>
                <c:pt idx="15">
                  <c:v>2.6</c:v>
                </c:pt>
                <c:pt idx="16">
                  <c:v>3.7</c:v>
                </c:pt>
                <c:pt idx="17">
                  <c:v>0.90133554832215168</c:v>
                </c:pt>
                <c:pt idx="18">
                  <c:v>3.4891725643485501</c:v>
                </c:pt>
                <c:pt idx="19">
                  <c:v>1.8801014428126297</c:v>
                </c:pt>
                <c:pt idx="20">
                  <c:v>0.29235639083367992</c:v>
                </c:pt>
                <c:pt idx="21">
                  <c:v>0.37597270843788977</c:v>
                </c:pt>
                <c:pt idx="22">
                  <c:v>-3.2870503957900254E-2</c:v>
                </c:pt>
                <c:pt idx="23">
                  <c:v>-5.0931926975192138E-2</c:v>
                </c:pt>
                <c:pt idx="24">
                  <c:v>6.8802384662654065E-2</c:v>
                </c:pt>
                <c:pt idx="25">
                  <c:v>0.25137588699022345</c:v>
                </c:pt>
                <c:pt idx="26">
                  <c:v>0.4156950793177927</c:v>
                </c:pt>
                <c:pt idx="27">
                  <c:v>0.54277064335157121</c:v>
                </c:pt>
                <c:pt idx="28">
                  <c:v>0.55918440674120251</c:v>
                </c:pt>
                <c:pt idx="29">
                  <c:v>0.67858487141912849</c:v>
                </c:pt>
                <c:pt idx="30">
                  <c:v>0.72876311609705491</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1'!$C$2:$C$50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0.18807643788912309</c:v>
                </c:pt>
                <c:pt idx="20" formatCode="0.0">
                  <c:v>0.50153716770432766</c:v>
                </c:pt>
                <c:pt idx="21" formatCode="0.0">
                  <c:v>0.56422931366736861</c:v>
                </c:pt>
                <c:pt idx="22" formatCode="0.0">
                  <c:v>0.62692145963040957</c:v>
                </c:pt>
                <c:pt idx="23" formatCode="0.0">
                  <c:v>0.63640839512998293</c:v>
                </c:pt>
                <c:pt idx="24" formatCode="0.0">
                  <c:v>0.65221995429593849</c:v>
                </c:pt>
                <c:pt idx="25" formatCode="0.0">
                  <c:v>0.65538226612912975</c:v>
                </c:pt>
                <c:pt idx="26" formatCode="0.0">
                  <c:v>0.65854457796232069</c:v>
                </c:pt>
                <c:pt idx="27" formatCode="0.0">
                  <c:v>0.67896244141774764</c:v>
                </c:pt>
                <c:pt idx="28" formatCode="0.0">
                  <c:v>0.71299221384345934</c:v>
                </c:pt>
                <c:pt idx="29" formatCode="0.0">
                  <c:v>0.71979816832860166</c:v>
                </c:pt>
                <c:pt idx="30" formatCode="0.0">
                  <c:v>0.72660412281374409</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1'!$D$2:$D$50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0.12689427974889878</c:v>
                </c:pt>
                <c:pt idx="20" formatCode="0.0">
                  <c:v>0.33838474599706414</c:v>
                </c:pt>
                <c:pt idx="21" formatCode="0.0">
                  <c:v>0.3806828392466971</c:v>
                </c:pt>
                <c:pt idx="22" formatCode="0.0">
                  <c:v>0.42298093249633073</c:v>
                </c:pt>
                <c:pt idx="23" formatCode="0.0">
                  <c:v>0.42938172283856568</c:v>
                </c:pt>
                <c:pt idx="24" formatCode="0.0">
                  <c:v>0.4400497067422906</c:v>
                </c:pt>
                <c:pt idx="25" formatCode="0.0">
                  <c:v>0.44218330352303559</c:v>
                </c:pt>
                <c:pt idx="26" formatCode="0.0">
                  <c:v>0.44431690030378057</c:v>
                </c:pt>
                <c:pt idx="27" formatCode="0.0">
                  <c:v>0.45809273584313281</c:v>
                </c:pt>
                <c:pt idx="28" formatCode="0.0">
                  <c:v>0.48105246174205329</c:v>
                </c:pt>
                <c:pt idx="29" formatCode="0.0">
                  <c:v>0.48564440692183752</c:v>
                </c:pt>
                <c:pt idx="30" formatCode="0.0">
                  <c:v>0.49023635210162153</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1'!$E$2:$E$50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0.1008515509138963</c:v>
                </c:pt>
                <c:pt idx="20" formatCode="0.0">
                  <c:v>0.26893746910372363</c:v>
                </c:pt>
                <c:pt idx="21" formatCode="0.0">
                  <c:v>0.30255465274168936</c:v>
                </c:pt>
                <c:pt idx="22" formatCode="0.0">
                  <c:v>0.3361718363796542</c:v>
                </c:pt>
                <c:pt idx="23" formatCode="0.0">
                  <c:v>0.34125898163447932</c:v>
                </c:pt>
                <c:pt idx="24" formatCode="0.0">
                  <c:v>0.34973755705918808</c:v>
                </c:pt>
                <c:pt idx="25" formatCode="0.0">
                  <c:v>0.35143327214412978</c:v>
                </c:pt>
                <c:pt idx="26" formatCode="0.0">
                  <c:v>0.35312898722907171</c:v>
                </c:pt>
                <c:pt idx="27" formatCode="0.0">
                  <c:v>0.36407758461287565</c:v>
                </c:pt>
                <c:pt idx="28" formatCode="0.0">
                  <c:v>0.38232524691921488</c:v>
                </c:pt>
                <c:pt idx="29" formatCode="0.0">
                  <c:v>0.38597477938048286</c:v>
                </c:pt>
                <c:pt idx="30" formatCode="0.0">
                  <c:v>0.38962431184175061</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1'!$F$2:$F$50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8.6521650691754992E-2</c:v>
                </c:pt>
                <c:pt idx="20" formatCode="0.0">
                  <c:v>0.23072440184467924</c:v>
                </c:pt>
                <c:pt idx="21" formatCode="0.0">
                  <c:v>0.25956495207526409</c:v>
                </c:pt>
                <c:pt idx="22" formatCode="0.0">
                  <c:v>0.28840550230584916</c:v>
                </c:pt>
                <c:pt idx="23" formatCode="0.0">
                  <c:v>0.29276981996648677</c:v>
                </c:pt>
                <c:pt idx="24" formatCode="0.0">
                  <c:v>0.30004368273421633</c:v>
                </c:pt>
                <c:pt idx="25" formatCode="0.0">
                  <c:v>0.30149845528776242</c:v>
                </c:pt>
                <c:pt idx="26" formatCode="0.0">
                  <c:v>0.30295322784130807</c:v>
                </c:pt>
                <c:pt idx="27" formatCode="0.0">
                  <c:v>0.31234614951501483</c:v>
                </c:pt>
                <c:pt idx="28" formatCode="0.0">
                  <c:v>0.32800101897119349</c:v>
                </c:pt>
                <c:pt idx="29" formatCode="0.0">
                  <c:v>0.33113199286242923</c:v>
                </c:pt>
                <c:pt idx="30" formatCode="0.0">
                  <c:v>0.33426296675366496</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1'!$G$2:$G$50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7.7699116385226752E-2</c:v>
                </c:pt>
                <c:pt idx="20" formatCode="0.0">
                  <c:v>0.20719764369393845</c:v>
                </c:pt>
                <c:pt idx="21" formatCode="0.0">
                  <c:v>0.2330973491556807</c:v>
                </c:pt>
                <c:pt idx="22" formatCode="0.0">
                  <c:v>0.25899705461742273</c:v>
                </c:pt>
                <c:pt idx="23" formatCode="0.0">
                  <c:v>0.26291634676158293</c:v>
                </c:pt>
                <c:pt idx="24" formatCode="0.0">
                  <c:v>0.26944850033518319</c:v>
                </c:pt>
                <c:pt idx="25" formatCode="0.0">
                  <c:v>0.27075493104990311</c:v>
                </c:pt>
                <c:pt idx="26" formatCode="0.0">
                  <c:v>0.27206136176462348</c:v>
                </c:pt>
                <c:pt idx="27" formatCode="0.0">
                  <c:v>0.28049649572806112</c:v>
                </c:pt>
                <c:pt idx="28" formatCode="0.0">
                  <c:v>0.29455505233379053</c:v>
                </c:pt>
                <c:pt idx="29" formatCode="0.0">
                  <c:v>0.29736676365493642</c:v>
                </c:pt>
                <c:pt idx="30" formatCode="0.0">
                  <c:v>0.3001784749760823</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1'!$H$2:$H$50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7.1999810814044718E-2</c:v>
                </c:pt>
                <c:pt idx="20" formatCode="0.0">
                  <c:v>0.19199949550411954</c:v>
                </c:pt>
                <c:pt idx="21" formatCode="0.0">
                  <c:v>0.2159994324421346</c:v>
                </c:pt>
                <c:pt idx="22" formatCode="0.0">
                  <c:v>0.23999936938014921</c:v>
                </c:pt>
                <c:pt idx="23" formatCode="0.0">
                  <c:v>0.24363117764300579</c:v>
                </c:pt>
                <c:pt idx="24" formatCode="0.0">
                  <c:v>0.24968419141443299</c:v>
                </c:pt>
                <c:pt idx="25" formatCode="0.0">
                  <c:v>0.25089479416871852</c:v>
                </c:pt>
                <c:pt idx="26" formatCode="0.0">
                  <c:v>0.25210539692300404</c:v>
                </c:pt>
                <c:pt idx="27" formatCode="0.0">
                  <c:v>0.25992180562638678</c:v>
                </c:pt>
                <c:pt idx="28" formatCode="0.0">
                  <c:v>0.27294915346535786</c:v>
                </c:pt>
                <c:pt idx="29" formatCode="0.0">
                  <c:v>0.27555462303315181</c:v>
                </c:pt>
                <c:pt idx="30" formatCode="0.0">
                  <c:v>0.27816009260094621</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1'!$I$2:$I$50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6.8320779585677727E-2</c:v>
                </c:pt>
                <c:pt idx="20" formatCode="0.0">
                  <c:v>0.18218874556180742</c:v>
                </c:pt>
                <c:pt idx="21" formatCode="0.0">
                  <c:v>0.20496233875703318</c:v>
                </c:pt>
                <c:pt idx="22" formatCode="0.0">
                  <c:v>0.22773593195225939</c:v>
                </c:pt>
                <c:pt idx="23" formatCode="0.0">
                  <c:v>0.23118216283840587</c:v>
                </c:pt>
                <c:pt idx="24" formatCode="0.0">
                  <c:v>0.23692588098198408</c:v>
                </c:pt>
                <c:pt idx="25" formatCode="0.0">
                  <c:v>0.23807462461069973</c:v>
                </c:pt>
                <c:pt idx="26" formatCode="0.0">
                  <c:v>0.23922336823941448</c:v>
                </c:pt>
                <c:pt idx="27" formatCode="0.0">
                  <c:v>0.24664037573065078</c:v>
                </c:pt>
                <c:pt idx="28" formatCode="0.0">
                  <c:v>0.25900205488271144</c:v>
                </c:pt>
                <c:pt idx="29" formatCode="0.0">
                  <c:v>0.26147439071312384</c:v>
                </c:pt>
                <c:pt idx="30" formatCode="0.0">
                  <c:v>0.26394672654353624</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1'!$J$2:$J$50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6.6101144919084032E-2</c:v>
                </c:pt>
                <c:pt idx="20" formatCode="0.0">
                  <c:v>0.17626971978422334</c:v>
                </c:pt>
                <c:pt idx="21" formatCode="0.0">
                  <c:v>0.19830343475725121</c:v>
                </c:pt>
                <c:pt idx="22" formatCode="0.0">
                  <c:v>0.22033714973027996</c:v>
                </c:pt>
                <c:pt idx="23" formatCode="0.0">
                  <c:v>0.22367141799553192</c:v>
                </c:pt>
                <c:pt idx="24" formatCode="0.0">
                  <c:v>0.2292285317709517</c:v>
                </c:pt>
                <c:pt idx="25" formatCode="0.0">
                  <c:v>0.2303399545260354</c:v>
                </c:pt>
                <c:pt idx="26" formatCode="0.0">
                  <c:v>0.23145137728111953</c:v>
                </c:pt>
                <c:pt idx="27" formatCode="0.0">
                  <c:v>0.23862741786521902</c:v>
                </c:pt>
                <c:pt idx="28" formatCode="0.0">
                  <c:v>0.25058748550538512</c:v>
                </c:pt>
                <c:pt idx="29" formatCode="0.0">
                  <c:v>0.25297949903341799</c:v>
                </c:pt>
                <c:pt idx="30" formatCode="0.0">
                  <c:v>0.2553715125614513</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1'!$K$2:$K$50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0.12821635476870519</c:v>
                </c:pt>
                <c:pt idx="20" formatCode="0.0">
                  <c:v>0.34191027938321383</c:v>
                </c:pt>
                <c:pt idx="21" formatCode="0.0">
                  <c:v>0.38464906430611556</c:v>
                </c:pt>
                <c:pt idx="22" formatCode="0.0">
                  <c:v>0.42738784922901729</c:v>
                </c:pt>
                <c:pt idx="23" formatCode="0.0">
                  <c:v>0.43489561748628125</c:v>
                </c:pt>
                <c:pt idx="24" formatCode="0.0">
                  <c:v>0.44740856458172029</c:v>
                </c:pt>
                <c:pt idx="25" formatCode="0.0">
                  <c:v>0.44991115400080828</c:v>
                </c:pt>
                <c:pt idx="26" formatCode="0.0">
                  <c:v>0.45241374341989671</c:v>
                </c:pt>
                <c:pt idx="27" formatCode="0.0">
                  <c:v>0.46748323662001656</c:v>
                </c:pt>
                <c:pt idx="28" formatCode="0.0">
                  <c:v>0.49259905862021602</c:v>
                </c:pt>
                <c:pt idx="29" formatCode="0.0">
                  <c:v>0.49762222302025538</c:v>
                </c:pt>
                <c:pt idx="30" formatCode="0.0">
                  <c:v>0.50264538742029607</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1'!$L$2:$L$50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6.4180780557022921E-2</c:v>
                </c:pt>
                <c:pt idx="20" formatCode="0.0">
                  <c:v>0.17114874815206083</c:v>
                </c:pt>
                <c:pt idx="21" formatCode="0.0">
                  <c:v>0.19254234167106832</c:v>
                </c:pt>
                <c:pt idx="22" formatCode="0.0">
                  <c:v>0.21393593519007581</c:v>
                </c:pt>
                <c:pt idx="23" formatCode="0.0">
                  <c:v>0.21823038563507913</c:v>
                </c:pt>
                <c:pt idx="24" formatCode="0.0">
                  <c:v>0.22538780304341843</c:v>
                </c:pt>
                <c:pt idx="25" formatCode="0.0">
                  <c:v>0.22681928652508621</c:v>
                </c:pt>
                <c:pt idx="26" formatCode="0.0">
                  <c:v>0.22825077000675353</c:v>
                </c:pt>
                <c:pt idx="27" formatCode="0.0">
                  <c:v>0.23638699277316277</c:v>
                </c:pt>
                <c:pt idx="28" formatCode="0.0">
                  <c:v>0.24994736405051121</c:v>
                </c:pt>
                <c:pt idx="29" formatCode="0.0">
                  <c:v>0.25265943830598125</c:v>
                </c:pt>
                <c:pt idx="30" formatCode="0.0">
                  <c:v>0.2553715125614513</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1'!$M$2:$M$50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6.6335930602121174E-2</c:v>
                </c:pt>
                <c:pt idx="20" formatCode="0.0">
                  <c:v>0.17689581493899009</c:v>
                </c:pt>
                <c:pt idx="21" formatCode="0.0">
                  <c:v>0.19900779180636397</c:v>
                </c:pt>
                <c:pt idx="22" formatCode="0.0">
                  <c:v>0.22111976867373784</c:v>
                </c:pt>
                <c:pt idx="23" formatCode="0.0">
                  <c:v>0.2255584240503401</c:v>
                </c:pt>
                <c:pt idx="24" formatCode="0.0">
                  <c:v>0.23295618301134402</c:v>
                </c:pt>
                <c:pt idx="25" formatCode="0.0">
                  <c:v>0.23443573480354463</c:v>
                </c:pt>
                <c:pt idx="26" formatCode="0.0">
                  <c:v>0.23591528659574612</c:v>
                </c:pt>
                <c:pt idx="27" formatCode="0.0">
                  <c:v>0.24432471858008409</c:v>
                </c:pt>
                <c:pt idx="28" formatCode="0.0">
                  <c:v>0.25834043855398026</c:v>
                </c:pt>
                <c:pt idx="29" formatCode="0.0">
                  <c:v>0.26114358254875913</c:v>
                </c:pt>
                <c:pt idx="30" formatCode="0.0">
                  <c:v>0.26394672654353624</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1'!$N$2:$N$50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6.9908078954759922E-2</c:v>
                </c:pt>
                <c:pt idx="20" formatCode="0.0">
                  <c:v>0.18642154387936039</c:v>
                </c:pt>
                <c:pt idx="21" formatCode="0.0">
                  <c:v>0.20972423686428066</c:v>
                </c:pt>
                <c:pt idx="22" formatCode="0.0">
                  <c:v>0.23302692984920004</c:v>
                </c:pt>
                <c:pt idx="23" formatCode="0.0">
                  <c:v>0.23770460404030613</c:v>
                </c:pt>
                <c:pt idx="24" formatCode="0.0">
                  <c:v>0.24550072769214903</c:v>
                </c:pt>
                <c:pt idx="25" formatCode="0.0">
                  <c:v>0.24705995242251699</c:v>
                </c:pt>
                <c:pt idx="26" formatCode="0.0">
                  <c:v>0.24861917715288584</c:v>
                </c:pt>
                <c:pt idx="27" formatCode="0.0">
                  <c:v>0.25748145178730386</c:v>
                </c:pt>
                <c:pt idx="28" formatCode="0.0">
                  <c:v>0.27225190951133271</c:v>
                </c:pt>
                <c:pt idx="29" formatCode="0.0">
                  <c:v>0.27520600105613902</c:v>
                </c:pt>
                <c:pt idx="30" formatCode="0.0">
                  <c:v>0.27816009260094621</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1'!$O$2:$O$50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7.5441808826447243E-2</c:v>
                </c:pt>
                <c:pt idx="20" formatCode="0.0">
                  <c:v>0.20117815687052598</c:v>
                </c:pt>
                <c:pt idx="21" formatCode="0.0">
                  <c:v>0.22632542647934173</c:v>
                </c:pt>
                <c:pt idx="22" formatCode="0.0">
                  <c:v>0.25147269608815748</c:v>
                </c:pt>
                <c:pt idx="23" formatCode="0.0">
                  <c:v>0.25652064201020375</c:v>
                </c:pt>
                <c:pt idx="24" formatCode="0.0">
                  <c:v>0.26493388521361361</c:v>
                </c:pt>
                <c:pt idx="25" formatCode="0.0">
                  <c:v>0.26661653385429585</c:v>
                </c:pt>
                <c:pt idx="26" formatCode="0.0">
                  <c:v>0.26829918249497897</c:v>
                </c:pt>
                <c:pt idx="27" formatCode="0.0">
                  <c:v>0.27786297023930917</c:v>
                </c:pt>
                <c:pt idx="28" formatCode="0.0">
                  <c:v>0.29380261647986217</c:v>
                </c:pt>
                <c:pt idx="29" formatCode="0.0">
                  <c:v>0.29699054572797223</c:v>
                </c:pt>
                <c:pt idx="30" formatCode="0.0">
                  <c:v>0.3001784749760823</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1'!$P$2:$P$50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8.4008031680487427E-2</c:v>
                </c:pt>
                <c:pt idx="20" formatCode="0.0">
                  <c:v>0.22402141781463314</c:v>
                </c:pt>
                <c:pt idx="21" formatCode="0.0">
                  <c:v>0.25202409504146273</c:v>
                </c:pt>
                <c:pt idx="22" formatCode="0.0">
                  <c:v>0.28002677226829187</c:v>
                </c:pt>
                <c:pt idx="23" formatCode="0.0">
                  <c:v>0.28564789943288904</c:v>
                </c:pt>
                <c:pt idx="24" formatCode="0.0">
                  <c:v>0.29501644470721811</c:v>
                </c:pt>
                <c:pt idx="25" formatCode="0.0">
                  <c:v>0.29689015376208427</c:v>
                </c:pt>
                <c:pt idx="26" formatCode="0.0">
                  <c:v>0.29876386281694778</c:v>
                </c:pt>
                <c:pt idx="27" formatCode="0.0">
                  <c:v>0.30941359399796298</c:v>
                </c:pt>
                <c:pt idx="28" formatCode="0.0">
                  <c:v>0.32716314596632223</c:v>
                </c:pt>
                <c:pt idx="29" formatCode="0.0">
                  <c:v>0.33071305635999426</c:v>
                </c:pt>
                <c:pt idx="30" formatCode="0.0">
                  <c:v>0.3342629667536654</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1'!$Q$2:$Q$50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9.7921620963806522E-2</c:v>
                </c:pt>
                <c:pt idx="20" formatCode="0.0">
                  <c:v>0.26112432257015072</c:v>
                </c:pt>
                <c:pt idx="21" formatCode="0.0">
                  <c:v>0.29376486289142001</c:v>
                </c:pt>
                <c:pt idx="22" formatCode="0.0">
                  <c:v>0.32640540321268752</c:v>
                </c:pt>
                <c:pt idx="23" formatCode="0.0">
                  <c:v>0.33295751344060598</c:v>
                </c:pt>
                <c:pt idx="24" formatCode="0.0">
                  <c:v>0.34387769715380401</c:v>
                </c:pt>
                <c:pt idx="25" formatCode="0.0">
                  <c:v>0.34606173389644379</c:v>
                </c:pt>
                <c:pt idx="26" formatCode="0.0">
                  <c:v>0.34824577063908357</c:v>
                </c:pt>
                <c:pt idx="27" formatCode="0.0">
                  <c:v>0.36065933299988284</c:v>
                </c:pt>
                <c:pt idx="28" formatCode="0.0">
                  <c:v>0.38134860360121436</c:v>
                </c:pt>
                <c:pt idx="29" formatCode="0.0">
                  <c:v>0.38548645772148049</c:v>
                </c:pt>
                <c:pt idx="30" formatCode="0.0">
                  <c:v>0.38962431184175017</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1'!$R$2:$R$50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0.12320775884404211</c:v>
                </c:pt>
                <c:pt idx="20" formatCode="0.0">
                  <c:v>0.32855402358411201</c:v>
                </c:pt>
                <c:pt idx="21" formatCode="0.0">
                  <c:v>0.36962327653212501</c:v>
                </c:pt>
                <c:pt idx="22" formatCode="0.0">
                  <c:v>0.41069252948013979</c:v>
                </c:pt>
                <c:pt idx="23" formatCode="0.0">
                  <c:v>0.41893658027234615</c:v>
                </c:pt>
                <c:pt idx="24" formatCode="0.0">
                  <c:v>0.43267666492602519</c:v>
                </c:pt>
                <c:pt idx="25" formatCode="0.0">
                  <c:v>0.43542468185675975</c:v>
                </c:pt>
                <c:pt idx="26" formatCode="0.0">
                  <c:v>0.43817269878749876</c:v>
                </c:pt>
                <c:pt idx="27" formatCode="0.0">
                  <c:v>0.45379179478173626</c:v>
                </c:pt>
                <c:pt idx="28" formatCode="0.0">
                  <c:v>0.47982362143879786</c:v>
                </c:pt>
                <c:pt idx="29" formatCode="0.0">
                  <c:v>0.48502998677021036</c:v>
                </c:pt>
                <c:pt idx="30" formatCode="0.0">
                  <c:v>0.49023635210162109</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1'!$S$2:$S$50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0.18261245857215069</c:v>
                </c:pt>
                <c:pt idx="20" formatCode="0.0">
                  <c:v>0.48696655619240214</c:v>
                </c:pt>
                <c:pt idx="21" formatCode="0.0">
                  <c:v>0.54783737571645297</c:v>
                </c:pt>
                <c:pt idx="22" formatCode="0.0">
                  <c:v>0.60870819524050379</c:v>
                </c:pt>
                <c:pt idx="23" formatCode="0.0">
                  <c:v>0.62092712039492159</c:v>
                </c:pt>
                <c:pt idx="24" formatCode="0.0">
                  <c:v>0.64129199565228223</c:v>
                </c:pt>
                <c:pt idx="25" formatCode="0.0">
                  <c:v>0.64536497070375543</c:v>
                </c:pt>
                <c:pt idx="26" formatCode="0.0">
                  <c:v>0.64943794575522595</c:v>
                </c:pt>
                <c:pt idx="27" formatCode="0.0">
                  <c:v>0.67258779887277509</c:v>
                </c:pt>
                <c:pt idx="28" formatCode="0.0">
                  <c:v>0.71117088740202483</c:v>
                </c:pt>
                <c:pt idx="29" formatCode="0.0">
                  <c:v>0.71888750510787514</c:v>
                </c:pt>
                <c:pt idx="30" formatCode="0.0">
                  <c:v>0.72660412281372366</c:v>
                </c:pt>
              </c:numCache>
            </c:numRef>
          </c:val>
        </c:ser>
        <c:dLbls>
          <c:showLegendKey val="0"/>
          <c:showVal val="0"/>
          <c:showCatName val="0"/>
          <c:showSerName val="0"/>
          <c:showPercent val="0"/>
          <c:showBubbleSize val="0"/>
        </c:dLbls>
        <c:axId val="236696088"/>
        <c:axId val="198496520"/>
      </c:areaChart>
      <c:barChart>
        <c:barDir val="col"/>
        <c:grouping val="clustered"/>
        <c:varyColors val="0"/>
        <c:ser>
          <c:idx val="27"/>
          <c:order val="27"/>
          <c:tx>
            <c:strRef>
              <c:f>'Chart 1'!$AC$1</c:f>
              <c:strCache>
                <c:ptCount val="1"/>
                <c:pt idx="0">
                  <c:v>Column4</c:v>
                </c:pt>
              </c:strCache>
            </c:strRef>
          </c:tx>
          <c:invertIfNegative val="0"/>
          <c:dPt>
            <c:idx val="21"/>
            <c:invertIfNegative val="0"/>
            <c:bubble3D val="0"/>
            <c:spPr>
              <a:solidFill>
                <a:sysClr val="windowText" lastClr="000000"/>
              </a:solidFill>
              <a:ln>
                <a:noFill/>
              </a:ln>
            </c:spPr>
          </c:dPt>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1'!$AC$2:$AC$50</c:f>
              <c:numCache>
                <c:formatCode>General</c:formatCode>
                <c:ptCount val="31"/>
                <c:pt idx="23" formatCode="0.0">
                  <c:v>8</c:v>
                </c:pt>
                <c:pt idx="30" formatCode="0.0">
                  <c:v>8</c:v>
                </c:pt>
              </c:numCache>
            </c:numRef>
          </c:val>
        </c:ser>
        <c:ser>
          <c:idx val="28"/>
          <c:order val="28"/>
          <c:tx>
            <c:strRef>
              <c:f>'Գրաֆիկ 1'!#REF!</c:f>
              <c:strCache>
                <c:ptCount val="1"/>
                <c:pt idx="0">
                  <c:v>#REF!</c:v>
                </c:pt>
              </c:strCache>
            </c:strRef>
          </c:tx>
          <c:invertIfNegative val="0"/>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'Գրաֆիկ 1'!#REF!</c:f>
              <c:numCache>
                <c:formatCode>General</c:formatCode>
                <c:ptCount val="1"/>
                <c:pt idx="0">
                  <c:v>1</c:v>
                </c:pt>
              </c:numCache>
            </c:numRef>
          </c:val>
        </c:ser>
        <c:dLbls>
          <c:showLegendKey val="0"/>
          <c:showVal val="0"/>
          <c:showCatName val="0"/>
          <c:showSerName val="0"/>
          <c:showPercent val="0"/>
          <c:showBubbleSize val="0"/>
        </c:dLbls>
        <c:gapWidth val="500"/>
        <c:overlap val="100"/>
        <c:axId val="198495736"/>
        <c:axId val="198496128"/>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1'!$X$2:$X$50</c:f>
              <c:numCache>
                <c:formatCode>0.0</c:formatCode>
                <c:ptCount val="31"/>
                <c:pt idx="0">
                  <c:v>3.8</c:v>
                </c:pt>
                <c:pt idx="1">
                  <c:v>1.8</c:v>
                </c:pt>
                <c:pt idx="2">
                  <c:v>1.5</c:v>
                </c:pt>
                <c:pt idx="3">
                  <c:v>4.5999999999999996</c:v>
                </c:pt>
                <c:pt idx="4">
                  <c:v>5.8</c:v>
                </c:pt>
                <c:pt idx="5">
                  <c:v>5.5</c:v>
                </c:pt>
                <c:pt idx="6">
                  <c:v>3.3</c:v>
                </c:pt>
                <c:pt idx="7">
                  <c:v>-0.1</c:v>
                </c:pt>
                <c:pt idx="8">
                  <c:v>-2</c:v>
                </c:pt>
                <c:pt idx="9">
                  <c:v>-1.1000000000000001</c:v>
                </c:pt>
                <c:pt idx="10">
                  <c:v>-1.9</c:v>
                </c:pt>
                <c:pt idx="11">
                  <c:v>-1.1000000000000001</c:v>
                </c:pt>
                <c:pt idx="12" formatCode="General">
                  <c:v>-0.1</c:v>
                </c:pt>
                <c:pt idx="13" formatCode="General">
                  <c:v>1.1000000000000001</c:v>
                </c:pt>
                <c:pt idx="14" formatCode="General">
                  <c:v>1</c:v>
                </c:pt>
                <c:pt idx="15" formatCode="General">
                  <c:v>2.6</c:v>
                </c:pt>
                <c:pt idx="16" formatCode="General">
                  <c:v>3.7</c:v>
                </c:pt>
                <c:pt idx="17">
                  <c:v>0.90133554832215168</c:v>
                </c:pt>
                <c:pt idx="18">
                  <c:v>3.49</c:v>
                </c:pt>
              </c:numCache>
            </c:numRef>
          </c:val>
          <c:smooth val="0"/>
        </c:ser>
        <c:ser>
          <c:idx val="22"/>
          <c:order val="22"/>
          <c:tx>
            <c:strRef>
              <c:f>'Chart 1'!$W$1</c:f>
              <c:strCache>
                <c:ptCount val="1"/>
                <c:pt idx="0">
                  <c:v>Current quarter’s forecast</c:v>
                </c:pt>
              </c:strCache>
            </c:strRef>
          </c:tx>
          <c:spPr>
            <a:ln>
              <a:solidFill>
                <a:schemeClr val="tx1"/>
              </a:solidFill>
              <a:prstDash val="solid"/>
            </a:ln>
          </c:spPr>
          <c:marker>
            <c:symbol val="none"/>
          </c:marker>
          <c:dPt>
            <c:idx val="1"/>
            <c:bubble3D val="0"/>
            <c:spPr>
              <a:ln>
                <a:solidFill>
                  <a:srgbClr val="FF0000"/>
                </a:solidFill>
                <a:prstDash val="solid"/>
              </a:ln>
            </c:spPr>
          </c:dPt>
          <c:dPt>
            <c:idx val="5"/>
            <c:bubble3D val="0"/>
            <c:spPr>
              <a:ln>
                <a:solidFill>
                  <a:srgbClr val="FF0000"/>
                </a:solidFill>
                <a:prstDash val="solid"/>
              </a:ln>
            </c:spPr>
          </c:dPt>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1'!$W$2:$W$50</c:f>
              <c:numCache>
                <c:formatCode>0.0</c:formatCode>
                <c:ptCount val="31"/>
                <c:pt idx="18">
                  <c:v>3.49</c:v>
                </c:pt>
                <c:pt idx="19">
                  <c:v>2.7316193499999999</c:v>
                </c:pt>
                <c:pt idx="20">
                  <c:v>2.5630708100000001</c:v>
                </c:pt>
                <c:pt idx="21">
                  <c:v>2.93052643</c:v>
                </c:pt>
                <c:pt idx="22">
                  <c:v>2.8055225199999998</c:v>
                </c:pt>
                <c:pt idx="23">
                  <c:v>2.8304132900000001</c:v>
                </c:pt>
                <c:pt idx="24">
                  <c:v>3.0217345899999999</c:v>
                </c:pt>
                <c:pt idx="25">
                  <c:v>3.21862549</c:v>
                </c:pt>
                <c:pt idx="26">
                  <c:v>3.39726208</c:v>
                </c:pt>
                <c:pt idx="27">
                  <c:v>3.6167797199999998</c:v>
                </c:pt>
                <c:pt idx="28">
                  <c:v>3.7872636100000001</c:v>
                </c:pt>
                <c:pt idx="29">
                  <c:v>3.9374780999999999</c:v>
                </c:pt>
                <c:pt idx="30">
                  <c:v>4.0184703700000002</c:v>
                </c:pt>
              </c:numCache>
            </c:numRef>
          </c:val>
          <c:smooth val="0"/>
        </c:ser>
        <c:ser>
          <c:idx val="23"/>
          <c:order val="23"/>
          <c:tx>
            <c:strRef>
              <c:f>'Chart 1'!$Y$1</c:f>
              <c:strCache>
                <c:ptCount val="1"/>
                <c:pt idx="0">
                  <c:v>Previous quarter’s forecast</c:v>
                </c:pt>
              </c:strCache>
            </c:strRef>
          </c:tx>
          <c:spPr>
            <a:ln w="22225">
              <a:solidFill>
                <a:sysClr val="windowText" lastClr="000000"/>
              </a:solidFill>
              <a:prstDash val="sysDash"/>
            </a:ln>
          </c:spPr>
          <c:marker>
            <c:symbol val="none"/>
          </c:marker>
          <c:dPt>
            <c:idx val="0"/>
            <c:bubble3D val="0"/>
          </c:dPt>
          <c:dPt>
            <c:idx val="1"/>
            <c:bubble3D val="0"/>
          </c:dPt>
          <c:dPt>
            <c:idx val="2"/>
            <c:bubble3D val="0"/>
          </c:dPt>
          <c:dPt>
            <c:idx val="3"/>
            <c:bubble3D val="0"/>
          </c:dPt>
          <c:dPt>
            <c:idx val="4"/>
            <c:bubble3D val="0"/>
          </c:dPt>
          <c:dPt>
            <c:idx val="5"/>
            <c:bubble3D val="0"/>
            <c:spPr>
              <a:ln w="22225">
                <a:solidFill>
                  <a:sysClr val="windowText" lastClr="000000"/>
                </a:solidFill>
                <a:prstDash val="solid"/>
              </a:ln>
            </c:spPr>
          </c:dPt>
          <c:dPt>
            <c:idx val="6"/>
            <c:bubble3D val="0"/>
          </c:dPt>
          <c:dPt>
            <c:idx val="7"/>
            <c:bubble3D val="0"/>
            <c:spPr>
              <a:ln w="22225">
                <a:solidFill>
                  <a:sysClr val="windowText" lastClr="000000"/>
                </a:solidFill>
                <a:prstDash val="solid"/>
              </a:ln>
            </c:spPr>
          </c:dPt>
          <c:dPt>
            <c:idx val="8"/>
            <c:bubble3D val="0"/>
          </c:dPt>
          <c:dPt>
            <c:idx val="9"/>
            <c:bubble3D val="0"/>
          </c:dPt>
          <c:dPt>
            <c:idx val="10"/>
            <c:bubble3D val="0"/>
          </c:dPt>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1'!$Y$2:$Y$50</c:f>
              <c:numCache>
                <c:formatCode>0.0</c:formatCode>
                <c:ptCount val="31"/>
                <c:pt idx="17">
                  <c:v>0.90133554832215168</c:v>
                </c:pt>
                <c:pt idx="18">
                  <c:v>3.1870956700000002</c:v>
                </c:pt>
                <c:pt idx="19">
                  <c:v>3.5005455900000002</c:v>
                </c:pt>
                <c:pt idx="20">
                  <c:v>3.6571291500000003</c:v>
                </c:pt>
                <c:pt idx="21">
                  <c:v>4.0414286800000001</c:v>
                </c:pt>
                <c:pt idx="22">
                  <c:v>3.6560439300000001</c:v>
                </c:pt>
                <c:pt idx="23">
                  <c:v>3.1453578800000002</c:v>
                </c:pt>
                <c:pt idx="24">
                  <c:v>3.3860386600000001</c:v>
                </c:pt>
                <c:pt idx="25">
                  <c:v>3.5059151499999999</c:v>
                </c:pt>
                <c:pt idx="26">
                  <c:v>3.6118243799999998</c:v>
                </c:pt>
                <c:pt idx="27">
                  <c:v>3.8473845200000003</c:v>
                </c:pt>
                <c:pt idx="28">
                  <c:v>3.94972996</c:v>
                </c:pt>
                <c:pt idx="29">
                  <c:v>4</c:v>
                </c:pt>
                <c:pt idx="30">
                  <c:v>4</c:v>
                </c:pt>
              </c:numCache>
            </c:numRef>
          </c:val>
          <c:smooth val="0"/>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1'!$Z$2:$Z$50</c:f>
              <c:numCache>
                <c:formatCode>General</c:formatCode>
                <c:ptCount val="3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numCache>
            </c:numRef>
          </c:val>
          <c:smooth val="0"/>
        </c:ser>
        <c:ser>
          <c:idx val="25"/>
          <c:order val="25"/>
          <c:tx>
            <c:strRef>
              <c:f>'Chart 1'!$AA$1</c:f>
              <c:strCache>
                <c:ptCount val="1"/>
                <c:pt idx="0">
                  <c:v>Target</c:v>
                </c:pt>
              </c:strCache>
            </c:strRef>
          </c:tx>
          <c:spPr>
            <a:ln w="19050">
              <a:solidFill>
                <a:sysClr val="windowText" lastClr="000000"/>
              </a:solidFill>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1'!$AA$2:$AA$50</c:f>
              <c:numCache>
                <c:formatCode>0.0</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smooth val="0"/>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1'!$AB$2:$AB$50</c:f>
              <c:numCache>
                <c:formatCode>General</c:formatCode>
                <c:ptCount val="3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numCache>
            </c:numRef>
          </c:val>
          <c:smooth val="0"/>
        </c:ser>
        <c:dLbls>
          <c:showLegendKey val="0"/>
          <c:showVal val="0"/>
          <c:showCatName val="0"/>
          <c:showSerName val="0"/>
          <c:showPercent val="0"/>
          <c:showBubbleSize val="0"/>
        </c:dLbls>
        <c:marker val="1"/>
        <c:smooth val="0"/>
        <c:axId val="198495736"/>
        <c:axId val="19849612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General</c:formatCode>
                      <c:ptCount val="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General</c:formatCode>
                      <c:ptCount val="2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numCache>
                  </c:numRef>
                </c:val>
                <c:smooth val="0"/>
              </c15:ser>
            </c15:filteredLineSeries>
          </c:ext>
        </c:extLst>
      </c:lineChart>
      <c:dateAx>
        <c:axId val="198495736"/>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198496128"/>
        <c:crosses val="autoZero"/>
        <c:auto val="0"/>
        <c:lblOffset val="100"/>
        <c:baseTimeUnit val="days"/>
      </c:dateAx>
      <c:valAx>
        <c:axId val="198496128"/>
        <c:scaling>
          <c:orientation val="minMax"/>
        </c:scaling>
        <c:delete val="1"/>
        <c:axPos val="l"/>
        <c:majorGridlines>
          <c:spPr>
            <a:ln>
              <a:noFill/>
            </a:ln>
          </c:spPr>
        </c:majorGridlines>
        <c:numFmt formatCode="General" sourceLinked="1"/>
        <c:majorTickMark val="none"/>
        <c:minorTickMark val="none"/>
        <c:tickLblPos val="nextTo"/>
        <c:crossAx val="198495736"/>
        <c:crosses val="autoZero"/>
        <c:crossBetween val="between"/>
      </c:valAx>
      <c:valAx>
        <c:axId val="198496520"/>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36696088"/>
        <c:crosses val="max"/>
        <c:crossBetween val="between"/>
        <c:majorUnit val="1"/>
      </c:valAx>
      <c:dateAx>
        <c:axId val="236696088"/>
        <c:scaling>
          <c:orientation val="minMax"/>
        </c:scaling>
        <c:delete val="1"/>
        <c:axPos val="b"/>
        <c:numFmt formatCode="General" sourceLinked="1"/>
        <c:majorTickMark val="out"/>
        <c:minorTickMark val="none"/>
        <c:tickLblPos val="nextTo"/>
        <c:crossAx val="19849652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8076276114274545"/>
          <c:w val="0.60176527137961378"/>
          <c:h val="0.21521790303261959"/>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13312801625605E-2"/>
          <c:y val="5.2959580878591914E-2"/>
          <c:w val="0.90094615189230398"/>
          <c:h val="0.75487867150121224"/>
        </c:manualLayout>
      </c:layout>
      <c:areaChart>
        <c:grouping val="standard"/>
        <c:varyColors val="0"/>
        <c:ser>
          <c:idx val="7"/>
          <c:order val="0"/>
          <c:tx>
            <c:v>90%</c:v>
          </c:tx>
          <c:spPr>
            <a:solidFill>
              <a:srgbClr val="7FC589"/>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HDP'!$K$31:$K$48</c:f>
              <c:numCache>
                <c:formatCode>General</c:formatCode>
                <c:ptCount val="18"/>
                <c:pt idx="0">
                  <c:v>1.6604982565880562</c:v>
                </c:pt>
                <c:pt idx="1">
                  <c:v>3.8421999670319167</c:v>
                </c:pt>
                <c:pt idx="2">
                  <c:v>7.4885753673819835</c:v>
                </c:pt>
                <c:pt idx="3">
                  <c:v>7.9388796723195441</c:v>
                </c:pt>
                <c:pt idx="4">
                  <c:v>8.0319851574546846</c:v>
                </c:pt>
                <c:pt idx="5">
                  <c:v>8.0818686988901085</c:v>
                </c:pt>
                <c:pt idx="6">
                  <c:v>5.8049504607600326</c:v>
                </c:pt>
                <c:pt idx="7">
                  <c:v>4.8847638018026736</c:v>
                </c:pt>
                <c:pt idx="8">
                  <c:v>4.8853501823684562</c:v>
                </c:pt>
                <c:pt idx="9">
                  <c:v>5.5931696062155138</c:v>
                </c:pt>
                <c:pt idx="10">
                  <c:v>7.0366792864725811</c:v>
                </c:pt>
                <c:pt idx="11">
                  <c:v>7.8230236145233851</c:v>
                </c:pt>
                <c:pt idx="12">
                  <c:v>7.9323576057453185</c:v>
                </c:pt>
                <c:pt idx="13">
                  <c:v>7.8038845422740959</c:v>
                </c:pt>
                <c:pt idx="14">
                  <c:v>7.3285540263913038</c:v>
                </c:pt>
                <c:pt idx="15">
                  <c:v>7.2786816422172489</c:v>
                </c:pt>
                <c:pt idx="16">
                  <c:v>7.3899190734644069</c:v>
                </c:pt>
                <c:pt idx="17">
                  <c:v>7.4930015246658943</c:v>
                </c:pt>
              </c:numCache>
            </c:numRef>
          </c:val>
        </c:ser>
        <c:ser>
          <c:idx val="6"/>
          <c:order val="1"/>
          <c:tx>
            <c:v>70%</c:v>
          </c:tx>
          <c:spPr>
            <a:solidFill>
              <a:srgbClr val="5FBA75"/>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HDP'!$J$31:$J$48</c:f>
              <c:numCache>
                <c:formatCode>General</c:formatCode>
                <c:ptCount val="18"/>
                <c:pt idx="0">
                  <c:v>1.6604982565880562</c:v>
                </c:pt>
                <c:pt idx="1">
                  <c:v>3.8421999670319167</c:v>
                </c:pt>
                <c:pt idx="2">
                  <c:v>7.4885753673819835</c:v>
                </c:pt>
                <c:pt idx="3">
                  <c:v>7.9388796723195441</c:v>
                </c:pt>
                <c:pt idx="4">
                  <c:v>8.0319851574546846</c:v>
                </c:pt>
                <c:pt idx="5">
                  <c:v>7.9154846155482508</c:v>
                </c:pt>
                <c:pt idx="6">
                  <c:v>5.4721822940763172</c:v>
                </c:pt>
                <c:pt idx="7">
                  <c:v>4.3856115517771004</c:v>
                </c:pt>
                <c:pt idx="8">
                  <c:v>4.2198138490010244</c:v>
                </c:pt>
                <c:pt idx="9">
                  <c:v>4.8802340658341006</c:v>
                </c:pt>
                <c:pt idx="10">
                  <c:v>6.2763445390771864</c:v>
                </c:pt>
                <c:pt idx="11">
                  <c:v>7.0152896601140089</c:v>
                </c:pt>
                <c:pt idx="12">
                  <c:v>7.0772244443219599</c:v>
                </c:pt>
                <c:pt idx="13">
                  <c:v>6.9004301167473709</c:v>
                </c:pt>
                <c:pt idx="14">
                  <c:v>6.3767783367612125</c:v>
                </c:pt>
                <c:pt idx="15">
                  <c:v>6.2785846884837913</c:v>
                </c:pt>
                <c:pt idx="16">
                  <c:v>6.3415008556275847</c:v>
                </c:pt>
                <c:pt idx="17">
                  <c:v>6.4445833068290721</c:v>
                </c:pt>
              </c:numCache>
            </c:numRef>
          </c:val>
        </c:ser>
        <c:ser>
          <c:idx val="5"/>
          <c:order val="2"/>
          <c:tx>
            <c:v>50%</c:v>
          </c:tx>
          <c:spPr>
            <a:solidFill>
              <a:srgbClr val="30A95A"/>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HDP'!$I$31:$I$48</c:f>
              <c:numCache>
                <c:formatCode>General</c:formatCode>
                <c:ptCount val="18"/>
                <c:pt idx="0">
                  <c:v>1.6604982565880562</c:v>
                </c:pt>
                <c:pt idx="1">
                  <c:v>3.8421999670319167</c:v>
                </c:pt>
                <c:pt idx="2">
                  <c:v>7.4885753673819835</c:v>
                </c:pt>
                <c:pt idx="3">
                  <c:v>7.9388796723195441</c:v>
                </c:pt>
                <c:pt idx="4">
                  <c:v>8.0319851574546846</c:v>
                </c:pt>
                <c:pt idx="5">
                  <c:v>7.8165042448465698</c:v>
                </c:pt>
                <c:pt idx="6">
                  <c:v>5.2742215526729552</c:v>
                </c:pt>
                <c:pt idx="7">
                  <c:v>4.0886704396720575</c:v>
                </c:pt>
                <c:pt idx="8">
                  <c:v>3.8238923661943005</c:v>
                </c:pt>
                <c:pt idx="9">
                  <c:v>4.456115227925987</c:v>
                </c:pt>
                <c:pt idx="10">
                  <c:v>5.8240283460676832</c:v>
                </c:pt>
                <c:pt idx="11">
                  <c:v>6.534776112003116</c:v>
                </c:pt>
                <c:pt idx="12">
                  <c:v>6.5685135411096764</c:v>
                </c:pt>
                <c:pt idx="13">
                  <c:v>6.3629733350973172</c:v>
                </c:pt>
                <c:pt idx="14">
                  <c:v>5.8105756766733885</c:v>
                </c:pt>
                <c:pt idx="15">
                  <c:v>5.6836361499581969</c:v>
                </c:pt>
                <c:pt idx="16">
                  <c:v>5.7178064386642173</c:v>
                </c:pt>
                <c:pt idx="17">
                  <c:v>5.8208888898657047</c:v>
                </c:pt>
              </c:numCache>
            </c:numRef>
          </c:val>
        </c:ser>
        <c:ser>
          <c:idx val="4"/>
          <c:order val="3"/>
          <c:tx>
            <c:v>30%</c:v>
          </c:tx>
          <c:spPr>
            <a:solidFill>
              <a:srgbClr val="00A147"/>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HDP'!$H$31:$H$48</c:f>
              <c:numCache>
                <c:formatCode>General</c:formatCode>
                <c:ptCount val="18"/>
                <c:pt idx="0">
                  <c:v>1.6604982565880562</c:v>
                </c:pt>
                <c:pt idx="1">
                  <c:v>3.8421999670319167</c:v>
                </c:pt>
                <c:pt idx="2">
                  <c:v>7.4885753673819835</c:v>
                </c:pt>
                <c:pt idx="3">
                  <c:v>7.9388796723195441</c:v>
                </c:pt>
                <c:pt idx="4">
                  <c:v>8.0319851574546846</c:v>
                </c:pt>
                <c:pt idx="5">
                  <c:v>7.7374254054989207</c:v>
                </c:pt>
                <c:pt idx="6">
                  <c:v>5.1160638739776569</c:v>
                </c:pt>
                <c:pt idx="7">
                  <c:v>3.8514339216291105</c:v>
                </c:pt>
                <c:pt idx="8">
                  <c:v>3.5075770088037062</c:v>
                </c:pt>
                <c:pt idx="9">
                  <c:v>4.1172720289210991</c:v>
                </c:pt>
                <c:pt idx="10">
                  <c:v>5.4626573054485021</c:v>
                </c:pt>
                <c:pt idx="11">
                  <c:v>6.1508772297696419</c:v>
                </c:pt>
                <c:pt idx="12">
                  <c:v>6.1620868172619119</c:v>
                </c:pt>
                <c:pt idx="13">
                  <c:v>5.9335805353824629</c:v>
                </c:pt>
                <c:pt idx="14">
                  <c:v>5.3582168010914444</c:v>
                </c:pt>
                <c:pt idx="15">
                  <c:v>5.208311198509163</c:v>
                </c:pt>
                <c:pt idx="16">
                  <c:v>5.2195154113480928</c:v>
                </c:pt>
                <c:pt idx="17">
                  <c:v>5.3225978625495802</c:v>
                </c:pt>
              </c:numCache>
            </c:numRef>
          </c:val>
        </c:ser>
        <c:ser>
          <c:idx val="3"/>
          <c:order val="4"/>
          <c:tx>
            <c:strRef>
              <c:f>'[1]Prognóza HDP'!$G$1</c:f>
              <c:strCache>
                <c:ptCount val="1"/>
                <c:pt idx="0">
                  <c:v>-0.3</c:v>
                </c:pt>
              </c:strCache>
            </c:strRef>
          </c:tx>
          <c:spPr>
            <a:solidFill>
              <a:srgbClr val="30A95A"/>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HDP'!$G$31:$G$48</c:f>
              <c:numCache>
                <c:formatCode>General</c:formatCode>
                <c:ptCount val="18"/>
                <c:pt idx="0">
                  <c:v>1.6604982565880562</c:v>
                </c:pt>
                <c:pt idx="1">
                  <c:v>3.8421999670319167</c:v>
                </c:pt>
                <c:pt idx="2">
                  <c:v>7.4885753673819835</c:v>
                </c:pt>
                <c:pt idx="3">
                  <c:v>7.9388796723195441</c:v>
                </c:pt>
                <c:pt idx="4">
                  <c:v>8.0319851574546846</c:v>
                </c:pt>
                <c:pt idx="5">
                  <c:v>7.5025326089082434</c:v>
                </c:pt>
                <c:pt idx="6">
                  <c:v>4.6462782807963023</c:v>
                </c:pt>
                <c:pt idx="7">
                  <c:v>3.1467555318570781</c:v>
                </c:pt>
                <c:pt idx="8">
                  <c:v>2.5680058224409952</c:v>
                </c:pt>
                <c:pt idx="9">
                  <c:v>3.0935173919739518</c:v>
                </c:pt>
                <c:pt idx="10">
                  <c:v>4.3547192179169185</c:v>
                </c:pt>
                <c:pt idx="11">
                  <c:v>4.9587556916536215</c:v>
                </c:pt>
                <c:pt idx="12">
                  <c:v>4.8857818285614529</c:v>
                </c:pt>
                <c:pt idx="13">
                  <c:v>4.5719241945523441</c:v>
                </c:pt>
                <c:pt idx="14">
                  <c:v>3.9112091081316658</c:v>
                </c:pt>
                <c:pt idx="15">
                  <c:v>3.6759521534197246</c:v>
                </c:pt>
                <c:pt idx="16">
                  <c:v>3.6018050141289972</c:v>
                </c:pt>
                <c:pt idx="17">
                  <c:v>3.7048874653304846</c:v>
                </c:pt>
              </c:numCache>
            </c:numRef>
          </c:val>
        </c:ser>
        <c:ser>
          <c:idx val="2"/>
          <c:order val="5"/>
          <c:tx>
            <c:strRef>
              <c:f>'[1]Prognóza HDP'!$F$1</c:f>
              <c:strCache>
                <c:ptCount val="1"/>
                <c:pt idx="0">
                  <c:v>-0.5</c:v>
                </c:pt>
              </c:strCache>
            </c:strRef>
          </c:tx>
          <c:spPr>
            <a:solidFill>
              <a:srgbClr val="5FBA75"/>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HDP'!$F$31:$F$48</c:f>
              <c:numCache>
                <c:formatCode>General</c:formatCode>
                <c:ptCount val="18"/>
                <c:pt idx="0">
                  <c:v>1.6604982565880562</c:v>
                </c:pt>
                <c:pt idx="1">
                  <c:v>3.8421999670319167</c:v>
                </c:pt>
                <c:pt idx="2">
                  <c:v>7.4885753673819835</c:v>
                </c:pt>
                <c:pt idx="3">
                  <c:v>7.9388796723195441</c:v>
                </c:pt>
                <c:pt idx="4">
                  <c:v>8.0319851574546846</c:v>
                </c:pt>
                <c:pt idx="5">
                  <c:v>7.4053327719881175</c:v>
                </c:pt>
                <c:pt idx="6">
                  <c:v>4.4518786069560505</c:v>
                </c:pt>
                <c:pt idx="7">
                  <c:v>2.8551560210967004</c:v>
                </c:pt>
                <c:pt idx="8">
                  <c:v>2.1792064747604929</c:v>
                </c:pt>
                <c:pt idx="9">
                  <c:v>2.6640692051066797</c:v>
                </c:pt>
                <c:pt idx="10">
                  <c:v>3.8846221918628761</c:v>
                </c:pt>
                <c:pt idx="11">
                  <c:v>4.4480098264128092</c:v>
                </c:pt>
                <c:pt idx="12">
                  <c:v>4.3343871241338707</c:v>
                </c:pt>
                <c:pt idx="13">
                  <c:v>3.9794424166851949</c:v>
                </c:pt>
                <c:pt idx="14">
                  <c:v>3.2776402568249496</c:v>
                </c:pt>
                <c:pt idx="15">
                  <c:v>3.0012962286734415</c:v>
                </c:pt>
                <c:pt idx="16">
                  <c:v>2.8860620159431463</c:v>
                </c:pt>
                <c:pt idx="17">
                  <c:v>2.9891444671446337</c:v>
                </c:pt>
              </c:numCache>
            </c:numRef>
          </c:val>
        </c:ser>
        <c:ser>
          <c:idx val="1"/>
          <c:order val="6"/>
          <c:tx>
            <c:strRef>
              <c:f>'[1]Prognóza HDP'!$E$1</c:f>
              <c:strCache>
                <c:ptCount val="1"/>
                <c:pt idx="0">
                  <c:v>-0.7</c:v>
                </c:pt>
              </c:strCache>
            </c:strRef>
          </c:tx>
          <c:spPr>
            <a:solidFill>
              <a:srgbClr val="7FC589"/>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HDP'!$E$31:$E$48</c:f>
              <c:numCache>
                <c:formatCode>General</c:formatCode>
                <c:ptCount val="18"/>
                <c:pt idx="0">
                  <c:v>1.6604982565880562</c:v>
                </c:pt>
                <c:pt idx="1">
                  <c:v>3.8421999670319167</c:v>
                </c:pt>
                <c:pt idx="2">
                  <c:v>7.4885753673819835</c:v>
                </c:pt>
                <c:pt idx="3">
                  <c:v>7.9388796723195441</c:v>
                </c:pt>
                <c:pt idx="4">
                  <c:v>8.0319851574546846</c:v>
                </c:pt>
                <c:pt idx="5">
                  <c:v>7.2836709472842749</c:v>
                </c:pt>
                <c:pt idx="6">
                  <c:v>4.2085549575483654</c:v>
                </c:pt>
                <c:pt idx="7">
                  <c:v>2.4901705469851727</c:v>
                </c:pt>
                <c:pt idx="8">
                  <c:v>1.6925591759451222</c:v>
                </c:pt>
                <c:pt idx="9">
                  <c:v>2.1265430971877564</c:v>
                </c:pt>
                <c:pt idx="10">
                  <c:v>3.2962172748404002</c:v>
                </c:pt>
                <c:pt idx="11">
                  <c:v>3.8087261002867807</c:v>
                </c:pt>
                <c:pt idx="12">
                  <c:v>3.6442245889042892</c:v>
                </c:pt>
                <c:pt idx="13">
                  <c:v>3.2378525490156811</c:v>
                </c:pt>
                <c:pt idx="14">
                  <c:v>2.4846230567155034</c:v>
                </c:pt>
                <c:pt idx="15">
                  <c:v>2.1568516961240629</c:v>
                </c:pt>
                <c:pt idx="16">
                  <c:v>1.9901901509538344</c:v>
                </c:pt>
                <c:pt idx="17">
                  <c:v>2.0932726021553218</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HDP'!$D$31:$D$48</c:f>
              <c:numCache>
                <c:formatCode>General</c:formatCode>
                <c:ptCount val="18"/>
                <c:pt idx="0">
                  <c:v>1.6604982565880562</c:v>
                </c:pt>
                <c:pt idx="1">
                  <c:v>3.8421999670319167</c:v>
                </c:pt>
                <c:pt idx="2">
                  <c:v>7.4885753673819835</c:v>
                </c:pt>
                <c:pt idx="3">
                  <c:v>7.9388796723195441</c:v>
                </c:pt>
                <c:pt idx="4">
                  <c:v>8.0319851574546846</c:v>
                </c:pt>
                <c:pt idx="5">
                  <c:v>7.079159779690686</c:v>
                </c:pt>
                <c:pt idx="6">
                  <c:v>3.7995326223611876</c:v>
                </c:pt>
                <c:pt idx="7">
                  <c:v>1.8766370442044062</c:v>
                </c:pt>
                <c:pt idx="8">
                  <c:v>0.87451450557076704</c:v>
                </c:pt>
                <c:pt idx="9">
                  <c:v>1.2229721355476892</c:v>
                </c:pt>
                <c:pt idx="10">
                  <c:v>2.3071200219346206</c:v>
                </c:pt>
                <c:pt idx="11">
                  <c:v>2.734102556115289</c:v>
                </c:pt>
                <c:pt idx="12">
                  <c:v>2.4840747534670866</c:v>
                </c:pt>
                <c:pt idx="13">
                  <c:v>1.9912543652233834</c:v>
                </c:pt>
                <c:pt idx="14">
                  <c:v>1.1515765245681107</c:v>
                </c:pt>
                <c:pt idx="15">
                  <c:v>0.73735681562157507</c:v>
                </c:pt>
                <c:pt idx="16">
                  <c:v>0.48424692209625242</c:v>
                </c:pt>
                <c:pt idx="17">
                  <c:v>0.58732937329773982</c:v>
                </c:pt>
              </c:numCache>
            </c:numRef>
          </c:val>
        </c:ser>
        <c:dLbls>
          <c:showLegendKey val="0"/>
          <c:showVal val="0"/>
          <c:showCatName val="0"/>
          <c:showSerName val="0"/>
          <c:showPercent val="0"/>
          <c:showBubbleSize val="0"/>
        </c:dLbls>
        <c:axId val="198494560"/>
        <c:axId val="198494168"/>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HDP'!$B$31:$B$48</c:f>
              <c:numCache>
                <c:formatCode>General</c:formatCode>
                <c:ptCount val="18"/>
                <c:pt idx="0">
                  <c:v>1.6604982565880562</c:v>
                </c:pt>
                <c:pt idx="1">
                  <c:v>3.8421999670319167</c:v>
                </c:pt>
                <c:pt idx="2">
                  <c:v>7.4885753673819835</c:v>
                </c:pt>
                <c:pt idx="3">
                  <c:v>7.9388796723195441</c:v>
                </c:pt>
                <c:pt idx="4">
                  <c:v>8.0319851574546846</c:v>
                </c:pt>
                <c:pt idx="5">
                  <c:v>7.6320521969022224</c:v>
                </c:pt>
                <c:pt idx="6">
                  <c:v>4.9053174567842603</c:v>
                </c:pt>
                <c:pt idx="7">
                  <c:v>3.5353142958390151</c:v>
                </c:pt>
                <c:pt idx="8">
                  <c:v>3.0860841744169107</c:v>
                </c:pt>
                <c:pt idx="9">
                  <c:v>3.6657606589407266</c:v>
                </c:pt>
                <c:pt idx="10">
                  <c:v>4.981127399874552</c:v>
                </c:pt>
                <c:pt idx="11">
                  <c:v>5.6393287886021142</c:v>
                </c:pt>
                <c:pt idx="12">
                  <c:v>5.6205198405008048</c:v>
                </c:pt>
                <c:pt idx="13">
                  <c:v>5.3614110722551658</c:v>
                </c:pt>
                <c:pt idx="14">
                  <c:v>4.7554448515979573</c:v>
                </c:pt>
                <c:pt idx="15">
                  <c:v>4.5749367626494859</c:v>
                </c:pt>
                <c:pt idx="16">
                  <c:v>4.5555384891222275</c:v>
                </c:pt>
                <c:pt idx="17">
                  <c:v>4.6586209403237149</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HDP'!$C$31:$C$48</c:f>
              <c:numCache>
                <c:formatCode>General</c:formatCode>
                <c:ptCount val="18"/>
                <c:pt idx="0">
                  <c:v>1.6604982565880562</c:v>
                </c:pt>
                <c:pt idx="1">
                  <c:v>3.8421999670319167</c:v>
                </c:pt>
                <c:pt idx="2">
                  <c:v>7.4885753673819835</c:v>
                </c:pt>
                <c:pt idx="3">
                  <c:v>7.9</c:v>
                </c:pt>
                <c:pt idx="4">
                  <c:v>7.7117935245822054</c:v>
                </c:pt>
                <c:pt idx="5">
                  <c:v>8.5961957357487648</c:v>
                </c:pt>
                <c:pt idx="6">
                  <c:v>6.2186244065104148</c:v>
                </c:pt>
                <c:pt idx="7">
                  <c:v>5.294599489858328</c:v>
                </c:pt>
                <c:pt idx="8">
                  <c:v>5.2613185204514394</c:v>
                </c:pt>
                <c:pt idx="9">
                  <c:v>4.6174585822536613</c:v>
                </c:pt>
                <c:pt idx="10">
                  <c:v>5.4598893514703661</c:v>
                </c:pt>
                <c:pt idx="11">
                  <c:v>5.6613837519188195</c:v>
                </c:pt>
                <c:pt idx="12">
                  <c:v>5.5483458931197163</c:v>
                </c:pt>
                <c:pt idx="13">
                  <c:v>5.4857711246656322</c:v>
                </c:pt>
                <c:pt idx="14">
                  <c:v>5.159710584875171</c:v>
                </c:pt>
                <c:pt idx="15">
                  <c:v>5.0500210186916945</c:v>
                </c:pt>
                <c:pt idx="16">
                  <c:v>4.983465660128843</c:v>
                </c:pt>
              </c:numCache>
            </c:numRef>
          </c:val>
          <c:smooth val="0"/>
        </c:ser>
        <c:dLbls>
          <c:showLegendKey val="0"/>
          <c:showVal val="0"/>
          <c:showCatName val="0"/>
          <c:showSerName val="0"/>
          <c:showPercent val="0"/>
          <c:showBubbleSize val="0"/>
        </c:dLbls>
        <c:marker val="1"/>
        <c:smooth val="0"/>
        <c:axId val="198494560"/>
        <c:axId val="198494168"/>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198493776"/>
        <c:axId val="198493384"/>
      </c:lineChart>
      <c:catAx>
        <c:axId val="198494560"/>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198494168"/>
        <c:crossesAt val="-8"/>
        <c:auto val="1"/>
        <c:lblAlgn val="ctr"/>
        <c:lblOffset val="100"/>
        <c:tickLblSkip val="1"/>
        <c:tickMarkSkip val="1"/>
        <c:noMultiLvlLbl val="0"/>
      </c:catAx>
      <c:valAx>
        <c:axId val="198494168"/>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198494560"/>
        <c:crosses val="autoZero"/>
        <c:crossBetween val="between"/>
      </c:valAx>
      <c:catAx>
        <c:axId val="198493776"/>
        <c:scaling>
          <c:orientation val="minMax"/>
        </c:scaling>
        <c:delete val="0"/>
        <c:axPos val="t"/>
        <c:majorTickMark val="none"/>
        <c:minorTickMark val="none"/>
        <c:tickLblPos val="none"/>
        <c:spPr>
          <a:ln w="9525">
            <a:noFill/>
          </a:ln>
        </c:spPr>
        <c:crossAx val="198493384"/>
        <c:crosses val="max"/>
        <c:auto val="0"/>
        <c:lblAlgn val="ctr"/>
        <c:lblOffset val="100"/>
        <c:tickMarkSkip val="1"/>
        <c:noMultiLvlLbl val="0"/>
      </c:catAx>
      <c:valAx>
        <c:axId val="198493384"/>
        <c:scaling>
          <c:orientation val="minMax"/>
        </c:scaling>
        <c:delete val="1"/>
        <c:axPos val="l"/>
        <c:numFmt formatCode="General" sourceLinked="1"/>
        <c:majorTickMark val="out"/>
        <c:minorTickMark val="none"/>
        <c:tickLblPos val="nextTo"/>
        <c:crossAx val="198493776"/>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714411379776448"/>
          <c:w val="0.55503675069850145"/>
          <c:h val="0.11045385598989474"/>
        </c:manualLayout>
      </c:layout>
      <c:overlay val="0"/>
      <c:spPr>
        <a:solidFill>
          <a:srgbClr val="FFFFFF"/>
        </a:solidFill>
        <a:ln w="25400">
          <a:noFill/>
        </a:ln>
      </c:spPr>
      <c:txPr>
        <a:bodyPr/>
        <a:lstStyle/>
        <a:p>
          <a:pPr>
            <a:defRPr sz="100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3'!$B$2:$B$31</c:f>
              <c:numCache>
                <c:formatCode>0.0</c:formatCode>
                <c:ptCount val="30"/>
                <c:pt idx="0">
                  <c:v>1.7005481899999999</c:v>
                </c:pt>
                <c:pt idx="1">
                  <c:v>2.63355483</c:v>
                </c:pt>
                <c:pt idx="2">
                  <c:v>3.1354831600000002</c:v>
                </c:pt>
                <c:pt idx="3">
                  <c:v>2.6633589500000001</c:v>
                </c:pt>
                <c:pt idx="4">
                  <c:v>3.6905108800000002</c:v>
                </c:pt>
                <c:pt idx="5">
                  <c:v>3.2419721199999998</c:v>
                </c:pt>
                <c:pt idx="6">
                  <c:v>2.3762027300000002</c:v>
                </c:pt>
                <c:pt idx="7">
                  <c:v>1.99836971</c:v>
                </c:pt>
                <c:pt idx="8">
                  <c:v>1.3462489500000001</c:v>
                </c:pt>
                <c:pt idx="9">
                  <c:v>1.22328269</c:v>
                </c:pt>
                <c:pt idx="10">
                  <c:v>1.5042753900000001</c:v>
                </c:pt>
                <c:pt idx="11">
                  <c:v>1.8192663200000001</c:v>
                </c:pt>
                <c:pt idx="12">
                  <c:v>1.9812566300000001</c:v>
                </c:pt>
                <c:pt idx="13">
                  <c:v>2.1820385799999999</c:v>
                </c:pt>
                <c:pt idx="14">
                  <c:v>2.2733876400000002</c:v>
                </c:pt>
                <c:pt idx="15">
                  <c:v>2.5492110700000001</c:v>
                </c:pt>
                <c:pt idx="16">
                  <c:v>2.5480141600000001</c:v>
                </c:pt>
                <c:pt idx="17">
                  <c:v>2.8292506899999998</c:v>
                </c:pt>
                <c:pt idx="18">
                  <c:v>2.8633566899999998</c:v>
                </c:pt>
                <c:pt idx="19">
                  <c:v>2.9001511799999999</c:v>
                </c:pt>
                <c:pt idx="20">
                  <c:v>2.9339839400000001</c:v>
                </c:pt>
                <c:pt idx="21">
                  <c:v>2.5340662900000002</c:v>
                </c:pt>
                <c:pt idx="22">
                  <c:v>2.35762918</c:v>
                </c:pt>
                <c:pt idx="23">
                  <c:v>2.2645166300000001</c:v>
                </c:pt>
                <c:pt idx="24">
                  <c:v>2.1758213799999999</c:v>
                </c:pt>
                <c:pt idx="25">
                  <c:v>2.0508487199999998</c:v>
                </c:pt>
                <c:pt idx="26">
                  <c:v>1.9971057000000001</c:v>
                </c:pt>
                <c:pt idx="27">
                  <c:v>1.99546555</c:v>
                </c:pt>
                <c:pt idx="28">
                  <c:v>2.01987842</c:v>
                </c:pt>
                <c:pt idx="29">
                  <c:v>2.0511699299999999</c:v>
                </c:pt>
              </c:numCache>
            </c:numRef>
          </c:val>
          <c:smooth val="0"/>
          <c:extLst xmlns:c16r2="http://schemas.microsoft.com/office/drawing/2015/06/char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3'!$C$2:$C$31</c:f>
              <c:numCache>
                <c:formatCode>0.0</c:formatCode>
                <c:ptCount val="30"/>
                <c:pt idx="0">
                  <c:v>1.5069675600000001</c:v>
                </c:pt>
                <c:pt idx="1">
                  <c:v>1.17314491</c:v>
                </c:pt>
                <c:pt idx="2">
                  <c:v>1.25143958</c:v>
                </c:pt>
                <c:pt idx="3">
                  <c:v>1.46574636</c:v>
                </c:pt>
                <c:pt idx="4">
                  <c:v>1.81469854</c:v>
                </c:pt>
                <c:pt idx="5">
                  <c:v>1.9999682000000001</c:v>
                </c:pt>
                <c:pt idx="6">
                  <c:v>1.9922770999999999</c:v>
                </c:pt>
                <c:pt idx="7">
                  <c:v>1.93886519</c:v>
                </c:pt>
                <c:pt idx="8">
                  <c:v>1.69881302</c:v>
                </c:pt>
                <c:pt idx="9">
                  <c:v>1.7951355099999999</c:v>
                </c:pt>
                <c:pt idx="10">
                  <c:v>1.7357909300000001</c:v>
                </c:pt>
                <c:pt idx="11">
                  <c:v>2.0864902700000001</c:v>
                </c:pt>
                <c:pt idx="12">
                  <c:v>2.1583707300000001</c:v>
                </c:pt>
                <c:pt idx="13">
                  <c:v>2.4526715000000001</c:v>
                </c:pt>
                <c:pt idx="14">
                  <c:v>2.8073386500000002</c:v>
                </c:pt>
                <c:pt idx="15">
                  <c:v>2.7161504999999999</c:v>
                </c:pt>
                <c:pt idx="16">
                  <c:v>2.39407595</c:v>
                </c:pt>
                <c:pt idx="17">
                  <c:v>2.09081027</c:v>
                </c:pt>
                <c:pt idx="18">
                  <c:v>1.96087926</c:v>
                </c:pt>
                <c:pt idx="19">
                  <c:v>1.75501127</c:v>
                </c:pt>
                <c:pt idx="20">
                  <c:v>1.79097821</c:v>
                </c:pt>
                <c:pt idx="21">
                  <c:v>1.7774356</c:v>
                </c:pt>
                <c:pt idx="22">
                  <c:v>1.5097573500000001</c:v>
                </c:pt>
                <c:pt idx="23">
                  <c:v>1.28552573</c:v>
                </c:pt>
                <c:pt idx="24">
                  <c:v>1.07276602</c:v>
                </c:pt>
                <c:pt idx="25">
                  <c:v>0.92683003600000002</c:v>
                </c:pt>
                <c:pt idx="26">
                  <c:v>0.89068791199999997</c:v>
                </c:pt>
                <c:pt idx="27">
                  <c:v>0.92482510600000001</c:v>
                </c:pt>
                <c:pt idx="28">
                  <c:v>0.99070201599999996</c:v>
                </c:pt>
                <c:pt idx="29">
                  <c:v>1.0666685600000001</c:v>
                </c:pt>
              </c:numCache>
            </c:numRef>
          </c:val>
          <c:smooth val="0"/>
          <c:extLst xmlns:c16r2="http://schemas.microsoft.com/office/drawing/2015/06/char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spPr>
            <a:ln w="19050" cap="rnd">
              <a:solidFill>
                <a:srgbClr val="C00000"/>
              </a:solidFill>
              <a:round/>
            </a:ln>
            <a:effectLst/>
          </c:spPr>
          <c:marker>
            <c:symbol val="none"/>
          </c:marker>
          <c:cat>
            <c:strRef>
              <c:f>'Chart 3'!$A$2:$A$31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3'!$D$2:$D$31</c:f>
              <c:numCache>
                <c:formatCode>0.0</c:formatCode>
                <c:ptCount val="30"/>
                <c:pt idx="0">
                  <c:v>0.62630626499999997</c:v>
                </c:pt>
                <c:pt idx="1">
                  <c:v>1.2995946899999999</c:v>
                </c:pt>
                <c:pt idx="2">
                  <c:v>0.84687099799999999</c:v>
                </c:pt>
                <c:pt idx="3">
                  <c:v>0.214505161</c:v>
                </c:pt>
                <c:pt idx="4">
                  <c:v>-1.33421459</c:v>
                </c:pt>
                <c:pt idx="5">
                  <c:v>-3.2603300599999998</c:v>
                </c:pt>
                <c:pt idx="6">
                  <c:v>-2.7348116</c:v>
                </c:pt>
                <c:pt idx="7">
                  <c:v>-2.7229575000000001</c:v>
                </c:pt>
                <c:pt idx="8">
                  <c:v>-0.53838215199999995</c:v>
                </c:pt>
                <c:pt idx="9">
                  <c:v>-0.32095035599999999</c:v>
                </c:pt>
                <c:pt idx="10">
                  <c:v>-0.345818974</c:v>
                </c:pt>
                <c:pt idx="11">
                  <c:v>0.46034127000000002</c:v>
                </c:pt>
                <c:pt idx="12">
                  <c:v>0.54725838699999996</c:v>
                </c:pt>
                <c:pt idx="13">
                  <c:v>2.4966285699999999</c:v>
                </c:pt>
                <c:pt idx="14">
                  <c:v>2.1032112299999999</c:v>
                </c:pt>
                <c:pt idx="15">
                  <c:v>0.95288357000000001</c:v>
                </c:pt>
                <c:pt idx="16">
                  <c:v>1.3430570799999999</c:v>
                </c:pt>
                <c:pt idx="17">
                  <c:v>1.83449123</c:v>
                </c:pt>
                <c:pt idx="18">
                  <c:v>1.7404344199999999</c:v>
                </c:pt>
                <c:pt idx="19">
                  <c:v>1.9823380100000001</c:v>
                </c:pt>
                <c:pt idx="20">
                  <c:v>1.7299442899999999</c:v>
                </c:pt>
                <c:pt idx="21">
                  <c:v>1.0773739600000001</c:v>
                </c:pt>
                <c:pt idx="22">
                  <c:v>1.90271634</c:v>
                </c:pt>
                <c:pt idx="23">
                  <c:v>2.70903925</c:v>
                </c:pt>
                <c:pt idx="24">
                  <c:v>2.6623534000000002</c:v>
                </c:pt>
                <c:pt idx="25">
                  <c:v>2.4551070699999999</c:v>
                </c:pt>
                <c:pt idx="26">
                  <c:v>2.36917022</c:v>
                </c:pt>
                <c:pt idx="27">
                  <c:v>2.3968116699999999</c:v>
                </c:pt>
                <c:pt idx="28">
                  <c:v>2.32765274</c:v>
                </c:pt>
                <c:pt idx="29">
                  <c:v>2.25201969</c:v>
                </c:pt>
              </c:numCache>
            </c:numRef>
          </c:val>
          <c:smooth val="0"/>
          <c:extLst xmlns:c16r2="http://schemas.microsoft.com/office/drawing/2015/06/chart">
            <c:ext xmlns:c16="http://schemas.microsoft.com/office/drawing/2014/chart" uri="{C3380CC4-5D6E-409C-BE32-E72D297353CC}">
              <c16:uniqueId val="{00000002-8675-408C-AF80-3FDF5989ADB3}"/>
            </c:ext>
          </c:extLst>
        </c:ser>
        <c:dLbls>
          <c:showLegendKey val="0"/>
          <c:showVal val="0"/>
          <c:showCatName val="0"/>
          <c:showSerName val="0"/>
          <c:showPercent val="0"/>
          <c:showBubbleSize val="0"/>
        </c:dLbls>
        <c:smooth val="0"/>
        <c:axId val="198492992"/>
        <c:axId val="198492600"/>
      </c:lineChart>
      <c:catAx>
        <c:axId val="198492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98492600"/>
        <c:crosses val="autoZero"/>
        <c:auto val="1"/>
        <c:lblAlgn val="ctr"/>
        <c:lblOffset val="100"/>
        <c:noMultiLvlLbl val="0"/>
      </c:catAx>
      <c:valAx>
        <c:axId val="198492600"/>
        <c:scaling>
          <c:orientation val="minMax"/>
          <c:max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98492992"/>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4'!$B$2:$B$31</c:f>
              <c:numCache>
                <c:formatCode>0.0</c:formatCode>
                <c:ptCount val="30"/>
                <c:pt idx="0">
                  <c:v>1.40786206</c:v>
                </c:pt>
                <c:pt idx="1">
                  <c:v>2.0321517999999998</c:v>
                </c:pt>
                <c:pt idx="2">
                  <c:v>1.7749233499999999</c:v>
                </c:pt>
                <c:pt idx="3">
                  <c:v>1.21799682</c:v>
                </c:pt>
                <c:pt idx="4">
                  <c:v>-5.1759078600000001E-2</c:v>
                </c:pt>
                <c:pt idx="5">
                  <c:v>-3.4935434899999999E-2</c:v>
                </c:pt>
                <c:pt idx="6">
                  <c:v>0.120156415</c:v>
                </c:pt>
                <c:pt idx="7">
                  <c:v>0.44450923399999998</c:v>
                </c:pt>
                <c:pt idx="8">
                  <c:v>1.07829964</c:v>
                </c:pt>
                <c:pt idx="9">
                  <c:v>1.0457840899999999</c:v>
                </c:pt>
                <c:pt idx="10">
                  <c:v>1.12529024</c:v>
                </c:pt>
                <c:pt idx="11">
                  <c:v>1.7688387299999999</c:v>
                </c:pt>
                <c:pt idx="12">
                  <c:v>2.5010313900000001</c:v>
                </c:pt>
                <c:pt idx="13">
                  <c:v>1.8915649400000001</c:v>
                </c:pt>
                <c:pt idx="14">
                  <c:v>1.9577516399999999</c:v>
                </c:pt>
                <c:pt idx="15">
                  <c:v>2.0882166999999998</c:v>
                </c:pt>
                <c:pt idx="16">
                  <c:v>2.1782312899999998</c:v>
                </c:pt>
                <c:pt idx="17">
                  <c:v>2.6809491300000001</c:v>
                </c:pt>
                <c:pt idx="18">
                  <c:v>2.61714826</c:v>
                </c:pt>
                <c:pt idx="19">
                  <c:v>2.4430183300000001</c:v>
                </c:pt>
                <c:pt idx="20">
                  <c:v>2.1845127400000002</c:v>
                </c:pt>
                <c:pt idx="21">
                  <c:v>2.2927999400000001</c:v>
                </c:pt>
                <c:pt idx="22">
                  <c:v>2.2916364300000001</c:v>
                </c:pt>
                <c:pt idx="23">
                  <c:v>2.0971701</c:v>
                </c:pt>
                <c:pt idx="24">
                  <c:v>1.90577441</c:v>
                </c:pt>
                <c:pt idx="25">
                  <c:v>1.7933552699999999</c:v>
                </c:pt>
                <c:pt idx="26">
                  <c:v>1.80019438</c:v>
                </c:pt>
                <c:pt idx="27">
                  <c:v>1.82715432</c:v>
                </c:pt>
                <c:pt idx="28">
                  <c:v>1.87390305</c:v>
                </c:pt>
                <c:pt idx="29">
                  <c:v>1.92679285</c:v>
                </c:pt>
              </c:numCache>
            </c:numRef>
          </c:val>
          <c:smooth val="0"/>
          <c:extLst xmlns:c16r2="http://schemas.microsoft.com/office/drawing/2015/06/char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4'!$C$2:$C$31</c:f>
              <c:numCache>
                <c:formatCode>0.0</c:formatCode>
                <c:ptCount val="30"/>
                <c:pt idx="0">
                  <c:v>0.70405208399999997</c:v>
                </c:pt>
                <c:pt idx="1">
                  <c:v>0.55813011599999995</c:v>
                </c:pt>
                <c:pt idx="2">
                  <c:v>0.324894197</c:v>
                </c:pt>
                <c:pt idx="3">
                  <c:v>0.15135146199999999</c:v>
                </c:pt>
                <c:pt idx="4">
                  <c:v>-0.28551299200000002</c:v>
                </c:pt>
                <c:pt idx="5">
                  <c:v>0.17974717800000001</c:v>
                </c:pt>
                <c:pt idx="6">
                  <c:v>8.5589188400000002E-2</c:v>
                </c:pt>
                <c:pt idx="7">
                  <c:v>0.160852629</c:v>
                </c:pt>
                <c:pt idx="8">
                  <c:v>4.8494947900000002E-2</c:v>
                </c:pt>
                <c:pt idx="9">
                  <c:v>-8.6823522E-2</c:v>
                </c:pt>
                <c:pt idx="10">
                  <c:v>0.274010637</c:v>
                </c:pt>
                <c:pt idx="11">
                  <c:v>0.73892088</c:v>
                </c:pt>
                <c:pt idx="12">
                  <c:v>1.7305957999999999</c:v>
                </c:pt>
                <c:pt idx="13">
                  <c:v>1.51233204</c:v>
                </c:pt>
                <c:pt idx="14">
                  <c:v>1.44063929</c:v>
                </c:pt>
                <c:pt idx="15">
                  <c:v>1.4156540900000001</c:v>
                </c:pt>
                <c:pt idx="16">
                  <c:v>1.2503523700000001</c:v>
                </c:pt>
                <c:pt idx="17">
                  <c:v>1.6844364999999999</c:v>
                </c:pt>
                <c:pt idx="18">
                  <c:v>2.0574120300000001</c:v>
                </c:pt>
                <c:pt idx="19">
                  <c:v>2.0976281600000002</c:v>
                </c:pt>
                <c:pt idx="20">
                  <c:v>2.06875651</c:v>
                </c:pt>
                <c:pt idx="21">
                  <c:v>1.96926252</c:v>
                </c:pt>
                <c:pt idx="22">
                  <c:v>1.7398604600000001</c:v>
                </c:pt>
                <c:pt idx="23">
                  <c:v>1.7071498000000001</c:v>
                </c:pt>
                <c:pt idx="24">
                  <c:v>1.6355697</c:v>
                </c:pt>
                <c:pt idx="25">
                  <c:v>1.64279204</c:v>
                </c:pt>
                <c:pt idx="26">
                  <c:v>1.7051375600000001</c:v>
                </c:pt>
                <c:pt idx="27">
                  <c:v>1.7949969699999999</c:v>
                </c:pt>
                <c:pt idx="28">
                  <c:v>1.91636538</c:v>
                </c:pt>
                <c:pt idx="29">
                  <c:v>2.0401511800000001</c:v>
                </c:pt>
              </c:numCache>
            </c:numRef>
          </c:val>
          <c:smooth val="0"/>
          <c:extLst xmlns:c16r2="http://schemas.microsoft.com/office/drawing/2015/06/char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4'!$D$2:$D$31</c:f>
              <c:numCache>
                <c:formatCode>0.0</c:formatCode>
                <c:ptCount val="30"/>
                <c:pt idx="0">
                  <c:v>6.15934574</c:v>
                </c:pt>
                <c:pt idx="1">
                  <c:v>7.2684198899999997</c:v>
                </c:pt>
                <c:pt idx="2">
                  <c:v>7.4752827000000002</c:v>
                </c:pt>
                <c:pt idx="3">
                  <c:v>9.1583397200000007</c:v>
                </c:pt>
                <c:pt idx="4">
                  <c:v>14.9234305</c:v>
                </c:pt>
                <c:pt idx="5">
                  <c:v>14.7011032</c:v>
                </c:pt>
                <c:pt idx="6">
                  <c:v>14.623015000000001</c:v>
                </c:pt>
                <c:pt idx="7">
                  <c:v>13.472229199999999</c:v>
                </c:pt>
                <c:pt idx="8">
                  <c:v>8.0278760800000004</c:v>
                </c:pt>
                <c:pt idx="9">
                  <c:v>7.1322750900000003</c:v>
                </c:pt>
                <c:pt idx="10">
                  <c:v>6.5984441</c:v>
                </c:pt>
                <c:pt idx="11">
                  <c:v>5.5318181800000001</c:v>
                </c:pt>
                <c:pt idx="12">
                  <c:v>4.5655560800000003</c:v>
                </c:pt>
                <c:pt idx="13">
                  <c:v>4.1448221199999997</c:v>
                </c:pt>
                <c:pt idx="14">
                  <c:v>3.2901074800000001</c:v>
                </c:pt>
                <c:pt idx="15">
                  <c:v>2.4999928900000001</c:v>
                </c:pt>
                <c:pt idx="16">
                  <c:v>2.3081765500000002</c:v>
                </c:pt>
                <c:pt idx="17">
                  <c:v>2.3568682500000002</c:v>
                </c:pt>
                <c:pt idx="18">
                  <c:v>2.9673408299999999</c:v>
                </c:pt>
                <c:pt idx="19">
                  <c:v>4.1264672999999998</c:v>
                </c:pt>
                <c:pt idx="20">
                  <c:v>6.1847628700000001</c:v>
                </c:pt>
                <c:pt idx="21">
                  <c:v>5.94564775</c:v>
                </c:pt>
                <c:pt idx="22">
                  <c:v>5.4754916700000003</c:v>
                </c:pt>
                <c:pt idx="23">
                  <c:v>4.7142682899999997</c:v>
                </c:pt>
                <c:pt idx="24">
                  <c:v>3.2009797799999999</c:v>
                </c:pt>
                <c:pt idx="25">
                  <c:v>3.3568133200000001</c:v>
                </c:pt>
                <c:pt idx="26">
                  <c:v>3.4299056600000002</c:v>
                </c:pt>
                <c:pt idx="27">
                  <c:v>3.6873343900000002</c:v>
                </c:pt>
                <c:pt idx="28">
                  <c:v>3.8757921500000001</c:v>
                </c:pt>
                <c:pt idx="29">
                  <c:v>4.0235046399999996</c:v>
                </c:pt>
              </c:numCache>
            </c:numRef>
          </c:val>
          <c:smooth val="0"/>
          <c:extLst xmlns:c16r2="http://schemas.microsoft.com/office/drawing/2015/06/char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98491816"/>
        <c:axId val="198491424"/>
      </c:lineChart>
      <c:catAx>
        <c:axId val="1984918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98491424"/>
        <c:crosses val="autoZero"/>
        <c:auto val="1"/>
        <c:lblAlgn val="ctr"/>
        <c:lblOffset val="100"/>
        <c:noMultiLvlLbl val="0"/>
      </c:catAx>
      <c:valAx>
        <c:axId val="198491424"/>
        <c:scaling>
          <c:orientation val="minMax"/>
          <c:max val="15"/>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98491816"/>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5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'Chart 5'!$B$1</c:f>
              <c:strCache>
                <c:ptCount val="1"/>
                <c:pt idx="0">
                  <c:v>International oil prices (US dollar/barrel)</c:v>
                </c:pt>
              </c:strCache>
            </c:strRef>
          </c:tx>
          <c:spPr>
            <a:ln w="19050" cap="rnd">
              <a:solidFill>
                <a:schemeClr val="tx2"/>
              </a:solidFill>
              <a:round/>
            </a:ln>
            <a:effectLst/>
          </c:spPr>
          <c:marker>
            <c:symbol val="none"/>
          </c:marker>
          <c:cat>
            <c:strRef>
              <c:f>'Chart 5'!$A$2:$A$31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5'!$B$2:$B$31</c:f>
              <c:numCache>
                <c:formatCode>0.0</c:formatCode>
                <c:ptCount val="30"/>
                <c:pt idx="0">
                  <c:v>107.927513</c:v>
                </c:pt>
                <c:pt idx="1">
                  <c:v>109.794208</c:v>
                </c:pt>
                <c:pt idx="2">
                  <c:v>102.00436000000001</c:v>
                </c:pt>
                <c:pt idx="3">
                  <c:v>75.215581499999999</c:v>
                </c:pt>
                <c:pt idx="4">
                  <c:v>53.887869799999997</c:v>
                </c:pt>
                <c:pt idx="5">
                  <c:v>62.062708200000003</c:v>
                </c:pt>
                <c:pt idx="6">
                  <c:v>49.865783299999997</c:v>
                </c:pt>
                <c:pt idx="7">
                  <c:v>43.200816199999998</c:v>
                </c:pt>
                <c:pt idx="8">
                  <c:v>34.185668</c:v>
                </c:pt>
                <c:pt idx="9">
                  <c:v>45.873539899999997</c:v>
                </c:pt>
                <c:pt idx="10">
                  <c:v>45.797071000000003</c:v>
                </c:pt>
                <c:pt idx="11">
                  <c:v>49.983003199999999</c:v>
                </c:pt>
                <c:pt idx="12">
                  <c:v>54.0945556</c:v>
                </c:pt>
                <c:pt idx="13">
                  <c:v>50.211200900000001</c:v>
                </c:pt>
                <c:pt idx="14">
                  <c:v>51.675845899999999</c:v>
                </c:pt>
                <c:pt idx="15">
                  <c:v>61.4017421</c:v>
                </c:pt>
                <c:pt idx="16">
                  <c:v>66.936637200000007</c:v>
                </c:pt>
                <c:pt idx="17">
                  <c:v>74.459891400000004</c:v>
                </c:pt>
                <c:pt idx="18">
                  <c:v>75.437317500000006</c:v>
                </c:pt>
                <c:pt idx="19">
                  <c:v>85.154400600000002</c:v>
                </c:pt>
                <c:pt idx="20">
                  <c:v>81.8084135</c:v>
                </c:pt>
                <c:pt idx="21">
                  <c:v>80.583514899999997</c:v>
                </c:pt>
                <c:pt idx="22">
                  <c:v>80.145188200000007</c:v>
                </c:pt>
                <c:pt idx="23">
                  <c:v>79.934217599999997</c:v>
                </c:pt>
                <c:pt idx="24">
                  <c:v>79.924167100000005</c:v>
                </c:pt>
                <c:pt idx="25">
                  <c:v>80.024280200000007</c:v>
                </c:pt>
                <c:pt idx="26">
                  <c:v>80.196301099999999</c:v>
                </c:pt>
                <c:pt idx="27">
                  <c:v>80.425359799999995</c:v>
                </c:pt>
                <c:pt idx="28">
                  <c:v>80.704217400000005</c:v>
                </c:pt>
                <c:pt idx="29">
                  <c:v>81.0270929</c:v>
                </c:pt>
              </c:numCache>
            </c:numRef>
          </c:val>
          <c:smooth val="0"/>
        </c:ser>
        <c:ser>
          <c:idx val="2"/>
          <c:order val="2"/>
          <c:tx>
            <c:strRef>
              <c:f>'Chart 5'!$D$1</c:f>
              <c:strCache>
                <c:ptCount val="1"/>
                <c:pt idx="0">
                  <c:v>Food price index (FAO index)</c:v>
                </c:pt>
              </c:strCache>
            </c:strRef>
          </c:tx>
          <c:spPr>
            <a:ln w="19050" cap="rnd">
              <a:solidFill>
                <a:schemeClr val="accent6">
                  <a:lumMod val="75000"/>
                </a:schemeClr>
              </a:solidFill>
              <a:round/>
            </a:ln>
            <a:effectLst/>
          </c:spPr>
          <c:marker>
            <c:symbol val="none"/>
          </c:marker>
          <c:cat>
            <c:strRef>
              <c:f>'Chart 5'!$A$2:$A$31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5'!$D$2:$D$31</c:f>
              <c:numCache>
                <c:formatCode>0.0</c:formatCode>
                <c:ptCount val="30"/>
                <c:pt idx="0">
                  <c:v>208.48834400000001</c:v>
                </c:pt>
                <c:pt idx="1">
                  <c:v>210.27056899999999</c:v>
                </c:pt>
                <c:pt idx="2">
                  <c:v>198.346419</c:v>
                </c:pt>
                <c:pt idx="3">
                  <c:v>189.921223</c:v>
                </c:pt>
                <c:pt idx="4">
                  <c:v>175.366354</c:v>
                </c:pt>
                <c:pt idx="5">
                  <c:v>166.83400399999999</c:v>
                </c:pt>
                <c:pt idx="6">
                  <c:v>158.08239599999999</c:v>
                </c:pt>
                <c:pt idx="7">
                  <c:v>155.582572</c:v>
                </c:pt>
                <c:pt idx="8">
                  <c:v>149.89097599999999</c:v>
                </c:pt>
                <c:pt idx="9">
                  <c:v>157.74853899999999</c:v>
                </c:pt>
                <c:pt idx="10">
                  <c:v>166.42310499999999</c:v>
                </c:pt>
                <c:pt idx="11">
                  <c:v>171.46463399999999</c:v>
                </c:pt>
                <c:pt idx="12">
                  <c:v>173.89197799999999</c:v>
                </c:pt>
                <c:pt idx="13">
                  <c:v>172.34638799999999</c:v>
                </c:pt>
                <c:pt idx="14">
                  <c:v>178.197901</c:v>
                </c:pt>
                <c:pt idx="15">
                  <c:v>173.68466100000001</c:v>
                </c:pt>
                <c:pt idx="16">
                  <c:v>171.004133</c:v>
                </c:pt>
                <c:pt idx="17">
                  <c:v>174.175027</c:v>
                </c:pt>
                <c:pt idx="18">
                  <c:v>166.781093</c:v>
                </c:pt>
                <c:pt idx="19">
                  <c:v>165.55820600000001</c:v>
                </c:pt>
                <c:pt idx="20">
                  <c:v>165.62290200000001</c:v>
                </c:pt>
                <c:pt idx="21">
                  <c:v>166.31011899999999</c:v>
                </c:pt>
                <c:pt idx="22">
                  <c:v>167.70351700000001</c:v>
                </c:pt>
                <c:pt idx="23">
                  <c:v>168.52845099999999</c:v>
                </c:pt>
                <c:pt idx="24">
                  <c:v>170.07229699999999</c:v>
                </c:pt>
                <c:pt idx="25">
                  <c:v>171.29216</c:v>
                </c:pt>
                <c:pt idx="26">
                  <c:v>172.31539900000001</c:v>
                </c:pt>
                <c:pt idx="27">
                  <c:v>173.23412200000001</c:v>
                </c:pt>
                <c:pt idx="28">
                  <c:v>174.11050299999999</c:v>
                </c:pt>
                <c:pt idx="29">
                  <c:v>174.985691</c:v>
                </c:pt>
              </c:numCache>
            </c:numRef>
          </c:val>
          <c:smooth val="0"/>
        </c:ser>
        <c:dLbls>
          <c:showLegendKey val="0"/>
          <c:showVal val="0"/>
          <c:showCatName val="0"/>
          <c:showSerName val="0"/>
          <c:showPercent val="0"/>
          <c:showBubbleSize val="0"/>
        </c:dLbls>
        <c:marker val="1"/>
        <c:smooth val="0"/>
        <c:axId val="236697656"/>
        <c:axId val="236698048"/>
      </c:lineChart>
      <c:lineChart>
        <c:grouping val="standard"/>
        <c:varyColors val="0"/>
        <c:ser>
          <c:idx val="1"/>
          <c:order val="1"/>
          <c:tx>
            <c:strRef>
              <c:f>'Chart 5'!$C$1</c:f>
              <c:strCache>
                <c:ptCount val="1"/>
                <c:pt idx="0">
                  <c:v>International copper prices (US dollar/ton, right-hand scale)</c:v>
                </c:pt>
              </c:strCache>
            </c:strRef>
          </c:tx>
          <c:spPr>
            <a:ln w="19050" cap="rnd">
              <a:solidFill>
                <a:srgbClr val="C00000"/>
              </a:solidFill>
              <a:round/>
            </a:ln>
            <a:effectLst/>
          </c:spPr>
          <c:marker>
            <c:symbol val="none"/>
          </c:marker>
          <c:cat>
            <c:strRef>
              <c:f>'Chart 5'!$A$2:$A$31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5'!$C$2:$C$31</c:f>
              <c:numCache>
                <c:formatCode>0.0</c:formatCode>
                <c:ptCount val="30"/>
                <c:pt idx="0">
                  <c:v>7024.7758100000001</c:v>
                </c:pt>
                <c:pt idx="1">
                  <c:v>6794.6693100000002</c:v>
                </c:pt>
                <c:pt idx="2">
                  <c:v>6995.1185999999998</c:v>
                </c:pt>
                <c:pt idx="3">
                  <c:v>6630.93876</c:v>
                </c:pt>
                <c:pt idx="4">
                  <c:v>5832.5275000000001</c:v>
                </c:pt>
                <c:pt idx="5">
                  <c:v>6053.6896900000002</c:v>
                </c:pt>
                <c:pt idx="6">
                  <c:v>5265.2800800000005</c:v>
                </c:pt>
                <c:pt idx="7">
                  <c:v>4878.9747900000002</c:v>
                </c:pt>
                <c:pt idx="8">
                  <c:v>4670.3468000000003</c:v>
                </c:pt>
                <c:pt idx="9">
                  <c:v>4735.3949199999997</c:v>
                </c:pt>
                <c:pt idx="10">
                  <c:v>4779.1961499999998</c:v>
                </c:pt>
                <c:pt idx="11">
                  <c:v>5265.3862499999996</c:v>
                </c:pt>
                <c:pt idx="12">
                  <c:v>5839.52891</c:v>
                </c:pt>
                <c:pt idx="13">
                  <c:v>5667.5154499999999</c:v>
                </c:pt>
                <c:pt idx="14">
                  <c:v>6343.8761999999997</c:v>
                </c:pt>
                <c:pt idx="15">
                  <c:v>6822.6710000000003</c:v>
                </c:pt>
                <c:pt idx="16">
                  <c:v>6956.2381100000002</c:v>
                </c:pt>
                <c:pt idx="17">
                  <c:v>6880.6102499999997</c:v>
                </c:pt>
                <c:pt idx="18">
                  <c:v>6116.79979</c:v>
                </c:pt>
                <c:pt idx="19">
                  <c:v>6244.2711399999998</c:v>
                </c:pt>
                <c:pt idx="20">
                  <c:v>6350.5953099999997</c:v>
                </c:pt>
                <c:pt idx="21">
                  <c:v>6335.0892800000001</c:v>
                </c:pt>
                <c:pt idx="22">
                  <c:v>6370.4373400000004</c:v>
                </c:pt>
                <c:pt idx="23">
                  <c:v>6398.2269100000003</c:v>
                </c:pt>
                <c:pt idx="24">
                  <c:v>6414.8009700000002</c:v>
                </c:pt>
                <c:pt idx="25">
                  <c:v>6432.0728300000001</c:v>
                </c:pt>
                <c:pt idx="26">
                  <c:v>6451.7509399999999</c:v>
                </c:pt>
                <c:pt idx="27">
                  <c:v>6474.7557900000002</c:v>
                </c:pt>
                <c:pt idx="28">
                  <c:v>6501.4069099999997</c:v>
                </c:pt>
                <c:pt idx="29">
                  <c:v>6531.6988899999997</c:v>
                </c:pt>
              </c:numCache>
            </c:numRef>
          </c:val>
          <c:smooth val="0"/>
        </c:ser>
        <c:dLbls>
          <c:showLegendKey val="0"/>
          <c:showVal val="0"/>
          <c:showCatName val="0"/>
          <c:showSerName val="0"/>
          <c:showPercent val="0"/>
          <c:showBubbleSize val="0"/>
        </c:dLbls>
        <c:marker val="1"/>
        <c:smooth val="0"/>
        <c:axId val="236698832"/>
        <c:axId val="236698440"/>
      </c:lineChart>
      <c:catAx>
        <c:axId val="2366976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698048"/>
        <c:crosses val="autoZero"/>
        <c:auto val="1"/>
        <c:lblAlgn val="ctr"/>
        <c:lblOffset val="100"/>
        <c:noMultiLvlLbl val="0"/>
      </c:catAx>
      <c:valAx>
        <c:axId val="236698048"/>
        <c:scaling>
          <c:orientation val="minMax"/>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236697656"/>
        <c:crosses val="autoZero"/>
        <c:crossBetween val="between"/>
      </c:valAx>
      <c:valAx>
        <c:axId val="236698440"/>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698832"/>
        <c:crosses val="max"/>
        <c:crossBetween val="between"/>
        <c:majorUnit val="500"/>
      </c:valAx>
      <c:catAx>
        <c:axId val="236698832"/>
        <c:scaling>
          <c:orientation val="minMax"/>
        </c:scaling>
        <c:delete val="1"/>
        <c:axPos val="b"/>
        <c:numFmt formatCode="General" sourceLinked="1"/>
        <c:majorTickMark val="out"/>
        <c:minorTickMark val="none"/>
        <c:tickLblPos val="nextTo"/>
        <c:crossAx val="236698440"/>
        <c:crosses val="autoZero"/>
        <c:auto val="1"/>
        <c:lblAlgn val="ctr"/>
        <c:lblOffset val="100"/>
        <c:noMultiLvlLbl val="0"/>
      </c:catAx>
      <c:spPr>
        <a:blipFill dpi="0" rotWithShape="1">
          <a:blip xmlns:r="http://schemas.openxmlformats.org/officeDocument/2006/relationships" r:embed="rId1"/>
          <a:srcRect/>
          <a:stretch>
            <a:fillRect l="60000"/>
          </a:stretch>
        </a:blipFill>
        <a:ln>
          <a:noFill/>
        </a:ln>
        <a:effectLst/>
      </c:spPr>
    </c:plotArea>
    <c:legend>
      <c:legendPos val="b"/>
      <c:layout>
        <c:manualLayout>
          <c:xMode val="edge"/>
          <c:yMode val="edge"/>
          <c:x val="3.423053721107443E-3"/>
          <c:y val="0.78800158121347452"/>
          <c:w val="0.88212406867835524"/>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452374904749E-2"/>
          <c:y val="5.7655337185674373E-2"/>
          <c:w val="0.8831099742693056"/>
          <c:h val="0.60711210534251847"/>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1'!$B$2:$B$50</c:f>
              <c:numCache>
                <c:formatCode>0.0</c:formatCode>
                <c:ptCount val="31"/>
                <c:pt idx="0">
                  <c:v>3.8</c:v>
                </c:pt>
                <c:pt idx="1">
                  <c:v>1.8</c:v>
                </c:pt>
                <c:pt idx="2">
                  <c:v>1.5</c:v>
                </c:pt>
                <c:pt idx="3">
                  <c:v>4.5999999999999996</c:v>
                </c:pt>
                <c:pt idx="4">
                  <c:v>5.8</c:v>
                </c:pt>
                <c:pt idx="5">
                  <c:v>5.5</c:v>
                </c:pt>
                <c:pt idx="6">
                  <c:v>3.3</c:v>
                </c:pt>
                <c:pt idx="7">
                  <c:v>-0.1</c:v>
                </c:pt>
                <c:pt idx="8">
                  <c:v>-2</c:v>
                </c:pt>
                <c:pt idx="9">
                  <c:v>-1.1000000000000001</c:v>
                </c:pt>
                <c:pt idx="10">
                  <c:v>-1.9</c:v>
                </c:pt>
                <c:pt idx="11">
                  <c:v>-1.1000000000000001</c:v>
                </c:pt>
                <c:pt idx="12">
                  <c:v>-0.1</c:v>
                </c:pt>
                <c:pt idx="13">
                  <c:v>1.1000000000000001</c:v>
                </c:pt>
                <c:pt idx="14">
                  <c:v>1</c:v>
                </c:pt>
                <c:pt idx="15">
                  <c:v>2.6</c:v>
                </c:pt>
                <c:pt idx="16">
                  <c:v>3.7</c:v>
                </c:pt>
                <c:pt idx="17">
                  <c:v>0.90133554832215168</c:v>
                </c:pt>
                <c:pt idx="18">
                  <c:v>3.4891725643485501</c:v>
                </c:pt>
                <c:pt idx="19">
                  <c:v>1.8801014428126297</c:v>
                </c:pt>
                <c:pt idx="20">
                  <c:v>0.29235639083367992</c:v>
                </c:pt>
                <c:pt idx="21">
                  <c:v>0.37597270843788977</c:v>
                </c:pt>
                <c:pt idx="22">
                  <c:v>-3.2870503957900254E-2</c:v>
                </c:pt>
                <c:pt idx="23">
                  <c:v>-5.0931926975192138E-2</c:v>
                </c:pt>
                <c:pt idx="24">
                  <c:v>6.8802384662654065E-2</c:v>
                </c:pt>
                <c:pt idx="25">
                  <c:v>0.25137588699022345</c:v>
                </c:pt>
                <c:pt idx="26">
                  <c:v>0.4156950793177927</c:v>
                </c:pt>
                <c:pt idx="27">
                  <c:v>0.54277064335157121</c:v>
                </c:pt>
                <c:pt idx="28">
                  <c:v>0.55918440674120251</c:v>
                </c:pt>
                <c:pt idx="29">
                  <c:v>0.67858487141912849</c:v>
                </c:pt>
                <c:pt idx="30">
                  <c:v>0.72876311609705491</c:v>
                </c:pt>
              </c:numCache>
            </c:numRef>
          </c:val>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1'!$C$2:$C$50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0.18807643788912309</c:v>
                </c:pt>
                <c:pt idx="20" formatCode="0.0">
                  <c:v>0.50153716770432766</c:v>
                </c:pt>
                <c:pt idx="21" formatCode="0.0">
                  <c:v>0.56422931366736861</c:v>
                </c:pt>
                <c:pt idx="22" formatCode="0.0">
                  <c:v>0.62692145963040957</c:v>
                </c:pt>
                <c:pt idx="23" formatCode="0.0">
                  <c:v>0.63640839512998293</c:v>
                </c:pt>
                <c:pt idx="24" formatCode="0.0">
                  <c:v>0.65221995429593849</c:v>
                </c:pt>
                <c:pt idx="25" formatCode="0.0">
                  <c:v>0.65538226612912975</c:v>
                </c:pt>
                <c:pt idx="26" formatCode="0.0">
                  <c:v>0.65854457796232069</c:v>
                </c:pt>
                <c:pt idx="27" formatCode="0.0">
                  <c:v>0.67896244141774764</c:v>
                </c:pt>
                <c:pt idx="28" formatCode="0.0">
                  <c:v>0.71299221384345934</c:v>
                </c:pt>
                <c:pt idx="29" formatCode="0.0">
                  <c:v>0.71979816832860166</c:v>
                </c:pt>
                <c:pt idx="30" formatCode="0.0">
                  <c:v>0.72660412281374409</c:v>
                </c:pt>
              </c:numCache>
            </c:numRef>
          </c:val>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1'!$D$2:$D$50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0.12689427974889878</c:v>
                </c:pt>
                <c:pt idx="20" formatCode="0.0">
                  <c:v>0.33838474599706414</c:v>
                </c:pt>
                <c:pt idx="21" formatCode="0.0">
                  <c:v>0.3806828392466971</c:v>
                </c:pt>
                <c:pt idx="22" formatCode="0.0">
                  <c:v>0.42298093249633073</c:v>
                </c:pt>
                <c:pt idx="23" formatCode="0.0">
                  <c:v>0.42938172283856568</c:v>
                </c:pt>
                <c:pt idx="24" formatCode="0.0">
                  <c:v>0.4400497067422906</c:v>
                </c:pt>
                <c:pt idx="25" formatCode="0.0">
                  <c:v>0.44218330352303559</c:v>
                </c:pt>
                <c:pt idx="26" formatCode="0.0">
                  <c:v>0.44431690030378057</c:v>
                </c:pt>
                <c:pt idx="27" formatCode="0.0">
                  <c:v>0.45809273584313281</c:v>
                </c:pt>
                <c:pt idx="28" formatCode="0.0">
                  <c:v>0.48105246174205329</c:v>
                </c:pt>
                <c:pt idx="29" formatCode="0.0">
                  <c:v>0.48564440692183752</c:v>
                </c:pt>
                <c:pt idx="30" formatCode="0.0">
                  <c:v>0.49023635210162153</c:v>
                </c:pt>
              </c:numCache>
            </c:numRef>
          </c:val>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1'!$E$2:$E$50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0.1008515509138963</c:v>
                </c:pt>
                <c:pt idx="20" formatCode="0.0">
                  <c:v>0.26893746910372363</c:v>
                </c:pt>
                <c:pt idx="21" formatCode="0.0">
                  <c:v>0.30255465274168936</c:v>
                </c:pt>
                <c:pt idx="22" formatCode="0.0">
                  <c:v>0.3361718363796542</c:v>
                </c:pt>
                <c:pt idx="23" formatCode="0.0">
                  <c:v>0.34125898163447932</c:v>
                </c:pt>
                <c:pt idx="24" formatCode="0.0">
                  <c:v>0.34973755705918808</c:v>
                </c:pt>
                <c:pt idx="25" formatCode="0.0">
                  <c:v>0.35143327214412978</c:v>
                </c:pt>
                <c:pt idx="26" formatCode="0.0">
                  <c:v>0.35312898722907171</c:v>
                </c:pt>
                <c:pt idx="27" formatCode="0.0">
                  <c:v>0.36407758461287565</c:v>
                </c:pt>
                <c:pt idx="28" formatCode="0.0">
                  <c:v>0.38232524691921488</c:v>
                </c:pt>
                <c:pt idx="29" formatCode="0.0">
                  <c:v>0.38597477938048286</c:v>
                </c:pt>
                <c:pt idx="30" formatCode="0.0">
                  <c:v>0.38962431184175061</c:v>
                </c:pt>
              </c:numCache>
            </c:numRef>
          </c:val>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1'!$F$2:$F$50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8.6521650691754992E-2</c:v>
                </c:pt>
                <c:pt idx="20" formatCode="0.0">
                  <c:v>0.23072440184467924</c:v>
                </c:pt>
                <c:pt idx="21" formatCode="0.0">
                  <c:v>0.25956495207526409</c:v>
                </c:pt>
                <c:pt idx="22" formatCode="0.0">
                  <c:v>0.28840550230584916</c:v>
                </c:pt>
                <c:pt idx="23" formatCode="0.0">
                  <c:v>0.29276981996648677</c:v>
                </c:pt>
                <c:pt idx="24" formatCode="0.0">
                  <c:v>0.30004368273421633</c:v>
                </c:pt>
                <c:pt idx="25" formatCode="0.0">
                  <c:v>0.30149845528776242</c:v>
                </c:pt>
                <c:pt idx="26" formatCode="0.0">
                  <c:v>0.30295322784130807</c:v>
                </c:pt>
                <c:pt idx="27" formatCode="0.0">
                  <c:v>0.31234614951501483</c:v>
                </c:pt>
                <c:pt idx="28" formatCode="0.0">
                  <c:v>0.32800101897119349</c:v>
                </c:pt>
                <c:pt idx="29" formatCode="0.0">
                  <c:v>0.33113199286242923</c:v>
                </c:pt>
                <c:pt idx="30" formatCode="0.0">
                  <c:v>0.33426296675366496</c:v>
                </c:pt>
              </c:numCache>
            </c:numRef>
          </c:val>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1'!$G$2:$G$50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7.7699116385226752E-2</c:v>
                </c:pt>
                <c:pt idx="20" formatCode="0.0">
                  <c:v>0.20719764369393845</c:v>
                </c:pt>
                <c:pt idx="21" formatCode="0.0">
                  <c:v>0.2330973491556807</c:v>
                </c:pt>
                <c:pt idx="22" formatCode="0.0">
                  <c:v>0.25899705461742273</c:v>
                </c:pt>
                <c:pt idx="23" formatCode="0.0">
                  <c:v>0.26291634676158293</c:v>
                </c:pt>
                <c:pt idx="24" formatCode="0.0">
                  <c:v>0.26944850033518319</c:v>
                </c:pt>
                <c:pt idx="25" formatCode="0.0">
                  <c:v>0.27075493104990311</c:v>
                </c:pt>
                <c:pt idx="26" formatCode="0.0">
                  <c:v>0.27206136176462348</c:v>
                </c:pt>
                <c:pt idx="27" formatCode="0.0">
                  <c:v>0.28049649572806112</c:v>
                </c:pt>
                <c:pt idx="28" formatCode="0.0">
                  <c:v>0.29455505233379053</c:v>
                </c:pt>
                <c:pt idx="29" formatCode="0.0">
                  <c:v>0.29736676365493642</c:v>
                </c:pt>
                <c:pt idx="30" formatCode="0.0">
                  <c:v>0.3001784749760823</c:v>
                </c:pt>
              </c:numCache>
            </c:numRef>
          </c:val>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1'!$H$2:$H$50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7.1999810814044718E-2</c:v>
                </c:pt>
                <c:pt idx="20" formatCode="0.0">
                  <c:v>0.19199949550411954</c:v>
                </c:pt>
                <c:pt idx="21" formatCode="0.0">
                  <c:v>0.2159994324421346</c:v>
                </c:pt>
                <c:pt idx="22" formatCode="0.0">
                  <c:v>0.23999936938014921</c:v>
                </c:pt>
                <c:pt idx="23" formatCode="0.0">
                  <c:v>0.24363117764300579</c:v>
                </c:pt>
                <c:pt idx="24" formatCode="0.0">
                  <c:v>0.24968419141443299</c:v>
                </c:pt>
                <c:pt idx="25" formatCode="0.0">
                  <c:v>0.25089479416871852</c:v>
                </c:pt>
                <c:pt idx="26" formatCode="0.0">
                  <c:v>0.25210539692300404</c:v>
                </c:pt>
                <c:pt idx="27" formatCode="0.0">
                  <c:v>0.25992180562638678</c:v>
                </c:pt>
                <c:pt idx="28" formatCode="0.0">
                  <c:v>0.27294915346535786</c:v>
                </c:pt>
                <c:pt idx="29" formatCode="0.0">
                  <c:v>0.27555462303315181</c:v>
                </c:pt>
                <c:pt idx="30" formatCode="0.0">
                  <c:v>0.27816009260094621</c:v>
                </c:pt>
              </c:numCache>
            </c:numRef>
          </c:val>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1'!$I$2:$I$50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6.8320779585677727E-2</c:v>
                </c:pt>
                <c:pt idx="20" formatCode="0.0">
                  <c:v>0.18218874556180742</c:v>
                </c:pt>
                <c:pt idx="21" formatCode="0.0">
                  <c:v>0.20496233875703318</c:v>
                </c:pt>
                <c:pt idx="22" formatCode="0.0">
                  <c:v>0.22773593195225939</c:v>
                </c:pt>
                <c:pt idx="23" formatCode="0.0">
                  <c:v>0.23118216283840587</c:v>
                </c:pt>
                <c:pt idx="24" formatCode="0.0">
                  <c:v>0.23692588098198408</c:v>
                </c:pt>
                <c:pt idx="25" formatCode="0.0">
                  <c:v>0.23807462461069973</c:v>
                </c:pt>
                <c:pt idx="26" formatCode="0.0">
                  <c:v>0.23922336823941448</c:v>
                </c:pt>
                <c:pt idx="27" formatCode="0.0">
                  <c:v>0.24664037573065078</c:v>
                </c:pt>
                <c:pt idx="28" formatCode="0.0">
                  <c:v>0.25900205488271144</c:v>
                </c:pt>
                <c:pt idx="29" formatCode="0.0">
                  <c:v>0.26147439071312384</c:v>
                </c:pt>
                <c:pt idx="30" formatCode="0.0">
                  <c:v>0.26394672654353624</c:v>
                </c:pt>
              </c:numCache>
            </c:numRef>
          </c:val>
        </c:ser>
        <c:ser>
          <c:idx val="8"/>
          <c:order val="8"/>
          <c:tx>
            <c:strRef>
              <c:f>'Chart 1'!$J$1</c:f>
              <c:strCache>
                <c:ptCount val="1"/>
                <c:pt idx="0">
                  <c:v>-10</c:v>
                </c:pt>
              </c:strCache>
            </c:strRef>
          </c:tx>
          <c:spPr>
            <a:solidFill>
              <a:srgbClr val="FF0000"/>
            </a:solidFill>
            <a:ln>
              <a:solidFill>
                <a:srgbClr val="FF0000"/>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1'!$J$2:$J$50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6.6101144919084032E-2</c:v>
                </c:pt>
                <c:pt idx="20" formatCode="0.0">
                  <c:v>0.17626971978422334</c:v>
                </c:pt>
                <c:pt idx="21" formatCode="0.0">
                  <c:v>0.19830343475725121</c:v>
                </c:pt>
                <c:pt idx="22" formatCode="0.0">
                  <c:v>0.22033714973027996</c:v>
                </c:pt>
                <c:pt idx="23" formatCode="0.0">
                  <c:v>0.22367141799553192</c:v>
                </c:pt>
                <c:pt idx="24" formatCode="0.0">
                  <c:v>0.2292285317709517</c:v>
                </c:pt>
                <c:pt idx="25" formatCode="0.0">
                  <c:v>0.2303399545260354</c:v>
                </c:pt>
                <c:pt idx="26" formatCode="0.0">
                  <c:v>0.23145137728111953</c:v>
                </c:pt>
                <c:pt idx="27" formatCode="0.0">
                  <c:v>0.23862741786521902</c:v>
                </c:pt>
                <c:pt idx="28" formatCode="0.0">
                  <c:v>0.25058748550538512</c:v>
                </c:pt>
                <c:pt idx="29" formatCode="0.0">
                  <c:v>0.25297949903341799</c:v>
                </c:pt>
                <c:pt idx="30" formatCode="0.0">
                  <c:v>0.2553715125614513</c:v>
                </c:pt>
              </c:numCache>
            </c:numRef>
          </c:val>
        </c:ser>
        <c:ser>
          <c:idx val="9"/>
          <c:order val="9"/>
          <c:tx>
            <c:strRef>
              <c:f>'Chart 1'!$K$1</c:f>
              <c:strCache>
                <c:ptCount val="1"/>
                <c:pt idx="0">
                  <c:v>10</c:v>
                </c:pt>
              </c:strCache>
            </c:strRef>
          </c:tx>
          <c:spPr>
            <a:solidFill>
              <a:srgbClr val="FF0000"/>
            </a:solidFill>
            <a:ln>
              <a:solidFill>
                <a:srgbClr val="FF0000"/>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1'!$K$2:$K$50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0.12821635476870519</c:v>
                </c:pt>
                <c:pt idx="20" formatCode="0.0">
                  <c:v>0.34191027938321383</c:v>
                </c:pt>
                <c:pt idx="21" formatCode="0.0">
                  <c:v>0.38464906430611556</c:v>
                </c:pt>
                <c:pt idx="22" formatCode="0.0">
                  <c:v>0.42738784922901729</c:v>
                </c:pt>
                <c:pt idx="23" formatCode="0.0">
                  <c:v>0.43489561748628125</c:v>
                </c:pt>
                <c:pt idx="24" formatCode="0.0">
                  <c:v>0.44740856458172029</c:v>
                </c:pt>
                <c:pt idx="25" formatCode="0.0">
                  <c:v>0.44991115400080828</c:v>
                </c:pt>
                <c:pt idx="26" formatCode="0.0">
                  <c:v>0.45241374341989671</c:v>
                </c:pt>
                <c:pt idx="27" formatCode="0.0">
                  <c:v>0.46748323662001656</c:v>
                </c:pt>
                <c:pt idx="28" formatCode="0.0">
                  <c:v>0.49259905862021602</c:v>
                </c:pt>
                <c:pt idx="29" formatCode="0.0">
                  <c:v>0.49762222302025538</c:v>
                </c:pt>
                <c:pt idx="30" formatCode="0.0">
                  <c:v>0.50264538742029607</c:v>
                </c:pt>
              </c:numCache>
            </c:numRef>
          </c:val>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1'!$L$2:$L$50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6.4180780557022921E-2</c:v>
                </c:pt>
                <c:pt idx="20" formatCode="0.0">
                  <c:v>0.17114874815206083</c:v>
                </c:pt>
                <c:pt idx="21" formatCode="0.0">
                  <c:v>0.19254234167106832</c:v>
                </c:pt>
                <c:pt idx="22" formatCode="0.0">
                  <c:v>0.21393593519007581</c:v>
                </c:pt>
                <c:pt idx="23" formatCode="0.0">
                  <c:v>0.21823038563507913</c:v>
                </c:pt>
                <c:pt idx="24" formatCode="0.0">
                  <c:v>0.22538780304341843</c:v>
                </c:pt>
                <c:pt idx="25" formatCode="0.0">
                  <c:v>0.22681928652508621</c:v>
                </c:pt>
                <c:pt idx="26" formatCode="0.0">
                  <c:v>0.22825077000675353</c:v>
                </c:pt>
                <c:pt idx="27" formatCode="0.0">
                  <c:v>0.23638699277316277</c:v>
                </c:pt>
                <c:pt idx="28" formatCode="0.0">
                  <c:v>0.24994736405051121</c:v>
                </c:pt>
                <c:pt idx="29" formatCode="0.0">
                  <c:v>0.25265943830598125</c:v>
                </c:pt>
                <c:pt idx="30" formatCode="0.0">
                  <c:v>0.2553715125614513</c:v>
                </c:pt>
              </c:numCache>
            </c:numRef>
          </c:val>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1'!$M$2:$M$50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6.6335930602121174E-2</c:v>
                </c:pt>
                <c:pt idx="20" formatCode="0.0">
                  <c:v>0.17689581493899009</c:v>
                </c:pt>
                <c:pt idx="21" formatCode="0.0">
                  <c:v>0.19900779180636397</c:v>
                </c:pt>
                <c:pt idx="22" formatCode="0.0">
                  <c:v>0.22111976867373784</c:v>
                </c:pt>
                <c:pt idx="23" formatCode="0.0">
                  <c:v>0.2255584240503401</c:v>
                </c:pt>
                <c:pt idx="24" formatCode="0.0">
                  <c:v>0.23295618301134402</c:v>
                </c:pt>
                <c:pt idx="25" formatCode="0.0">
                  <c:v>0.23443573480354463</c:v>
                </c:pt>
                <c:pt idx="26" formatCode="0.0">
                  <c:v>0.23591528659574612</c:v>
                </c:pt>
                <c:pt idx="27" formatCode="0.0">
                  <c:v>0.24432471858008409</c:v>
                </c:pt>
                <c:pt idx="28" formatCode="0.0">
                  <c:v>0.25834043855398026</c:v>
                </c:pt>
                <c:pt idx="29" formatCode="0.0">
                  <c:v>0.26114358254875913</c:v>
                </c:pt>
                <c:pt idx="30" formatCode="0.0">
                  <c:v>0.26394672654353624</c:v>
                </c:pt>
              </c:numCache>
            </c:numRef>
          </c:val>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1'!$N$2:$N$50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6.9908078954759922E-2</c:v>
                </c:pt>
                <c:pt idx="20" formatCode="0.0">
                  <c:v>0.18642154387936039</c:v>
                </c:pt>
                <c:pt idx="21" formatCode="0.0">
                  <c:v>0.20972423686428066</c:v>
                </c:pt>
                <c:pt idx="22" formatCode="0.0">
                  <c:v>0.23302692984920004</c:v>
                </c:pt>
                <c:pt idx="23" formatCode="0.0">
                  <c:v>0.23770460404030613</c:v>
                </c:pt>
                <c:pt idx="24" formatCode="0.0">
                  <c:v>0.24550072769214903</c:v>
                </c:pt>
                <c:pt idx="25" formatCode="0.0">
                  <c:v>0.24705995242251699</c:v>
                </c:pt>
                <c:pt idx="26" formatCode="0.0">
                  <c:v>0.24861917715288584</c:v>
                </c:pt>
                <c:pt idx="27" formatCode="0.0">
                  <c:v>0.25748145178730386</c:v>
                </c:pt>
                <c:pt idx="28" formatCode="0.0">
                  <c:v>0.27225190951133271</c:v>
                </c:pt>
                <c:pt idx="29" formatCode="0.0">
                  <c:v>0.27520600105613902</c:v>
                </c:pt>
                <c:pt idx="30" formatCode="0.0">
                  <c:v>0.27816009260094621</c:v>
                </c:pt>
              </c:numCache>
            </c:numRef>
          </c:val>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1'!$O$2:$O$50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7.5441808826447243E-2</c:v>
                </c:pt>
                <c:pt idx="20" formatCode="0.0">
                  <c:v>0.20117815687052598</c:v>
                </c:pt>
                <c:pt idx="21" formatCode="0.0">
                  <c:v>0.22632542647934173</c:v>
                </c:pt>
                <c:pt idx="22" formatCode="0.0">
                  <c:v>0.25147269608815748</c:v>
                </c:pt>
                <c:pt idx="23" formatCode="0.0">
                  <c:v>0.25652064201020375</c:v>
                </c:pt>
                <c:pt idx="24" formatCode="0.0">
                  <c:v>0.26493388521361361</c:v>
                </c:pt>
                <c:pt idx="25" formatCode="0.0">
                  <c:v>0.26661653385429585</c:v>
                </c:pt>
                <c:pt idx="26" formatCode="0.0">
                  <c:v>0.26829918249497897</c:v>
                </c:pt>
                <c:pt idx="27" formatCode="0.0">
                  <c:v>0.27786297023930917</c:v>
                </c:pt>
                <c:pt idx="28" formatCode="0.0">
                  <c:v>0.29380261647986217</c:v>
                </c:pt>
                <c:pt idx="29" formatCode="0.0">
                  <c:v>0.29699054572797223</c:v>
                </c:pt>
                <c:pt idx="30" formatCode="0.0">
                  <c:v>0.3001784749760823</c:v>
                </c:pt>
              </c:numCache>
            </c:numRef>
          </c:val>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1'!$P$2:$P$50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8.4008031680487427E-2</c:v>
                </c:pt>
                <c:pt idx="20" formatCode="0.0">
                  <c:v>0.22402141781463314</c:v>
                </c:pt>
                <c:pt idx="21" formatCode="0.0">
                  <c:v>0.25202409504146273</c:v>
                </c:pt>
                <c:pt idx="22" formatCode="0.0">
                  <c:v>0.28002677226829187</c:v>
                </c:pt>
                <c:pt idx="23" formatCode="0.0">
                  <c:v>0.28564789943288904</c:v>
                </c:pt>
                <c:pt idx="24" formatCode="0.0">
                  <c:v>0.29501644470721811</c:v>
                </c:pt>
                <c:pt idx="25" formatCode="0.0">
                  <c:v>0.29689015376208427</c:v>
                </c:pt>
                <c:pt idx="26" formatCode="0.0">
                  <c:v>0.29876386281694778</c:v>
                </c:pt>
                <c:pt idx="27" formatCode="0.0">
                  <c:v>0.30941359399796298</c:v>
                </c:pt>
                <c:pt idx="28" formatCode="0.0">
                  <c:v>0.32716314596632223</c:v>
                </c:pt>
                <c:pt idx="29" formatCode="0.0">
                  <c:v>0.33071305635999426</c:v>
                </c:pt>
                <c:pt idx="30" formatCode="0.0">
                  <c:v>0.3342629667536654</c:v>
                </c:pt>
              </c:numCache>
            </c:numRef>
          </c:val>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1'!$Q$2:$Q$50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9.7921620963806522E-2</c:v>
                </c:pt>
                <c:pt idx="20" formatCode="0.0">
                  <c:v>0.26112432257015072</c:v>
                </c:pt>
                <c:pt idx="21" formatCode="0.0">
                  <c:v>0.29376486289142001</c:v>
                </c:pt>
                <c:pt idx="22" formatCode="0.0">
                  <c:v>0.32640540321268752</c:v>
                </c:pt>
                <c:pt idx="23" formatCode="0.0">
                  <c:v>0.33295751344060598</c:v>
                </c:pt>
                <c:pt idx="24" formatCode="0.0">
                  <c:v>0.34387769715380401</c:v>
                </c:pt>
                <c:pt idx="25" formatCode="0.0">
                  <c:v>0.34606173389644379</c:v>
                </c:pt>
                <c:pt idx="26" formatCode="0.0">
                  <c:v>0.34824577063908357</c:v>
                </c:pt>
                <c:pt idx="27" formatCode="0.0">
                  <c:v>0.36065933299988284</c:v>
                </c:pt>
                <c:pt idx="28" formatCode="0.0">
                  <c:v>0.38134860360121436</c:v>
                </c:pt>
                <c:pt idx="29" formatCode="0.0">
                  <c:v>0.38548645772148049</c:v>
                </c:pt>
                <c:pt idx="30" formatCode="0.0">
                  <c:v>0.38962431184175017</c:v>
                </c:pt>
              </c:numCache>
            </c:numRef>
          </c:val>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1'!$R$2:$R$50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0.12320775884404211</c:v>
                </c:pt>
                <c:pt idx="20" formatCode="0.0">
                  <c:v>0.32855402358411201</c:v>
                </c:pt>
                <c:pt idx="21" formatCode="0.0">
                  <c:v>0.36962327653212501</c:v>
                </c:pt>
                <c:pt idx="22" formatCode="0.0">
                  <c:v>0.41069252948013979</c:v>
                </c:pt>
                <c:pt idx="23" formatCode="0.0">
                  <c:v>0.41893658027234615</c:v>
                </c:pt>
                <c:pt idx="24" formatCode="0.0">
                  <c:v>0.43267666492602519</c:v>
                </c:pt>
                <c:pt idx="25" formatCode="0.0">
                  <c:v>0.43542468185675975</c:v>
                </c:pt>
                <c:pt idx="26" formatCode="0.0">
                  <c:v>0.43817269878749876</c:v>
                </c:pt>
                <c:pt idx="27" formatCode="0.0">
                  <c:v>0.45379179478173626</c:v>
                </c:pt>
                <c:pt idx="28" formatCode="0.0">
                  <c:v>0.47982362143879786</c:v>
                </c:pt>
                <c:pt idx="29" formatCode="0.0">
                  <c:v>0.48502998677021036</c:v>
                </c:pt>
                <c:pt idx="30" formatCode="0.0">
                  <c:v>0.49023635210162109</c:v>
                </c:pt>
              </c:numCache>
            </c:numRef>
          </c:val>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1'!$S$2:$S$50</c:f>
              <c:numCache>
                <c:formatCode>General</c:formatCode>
                <c:ptCount val="31"/>
                <c:pt idx="0">
                  <c:v>0</c:v>
                </c:pt>
                <c:pt idx="1">
                  <c:v>0</c:v>
                </c:pt>
                <c:pt idx="2" formatCode="0">
                  <c:v>0</c:v>
                </c:pt>
                <c:pt idx="3" formatCode="0">
                  <c:v>0</c:v>
                </c:pt>
                <c:pt idx="4" formatCode="0">
                  <c:v>0</c:v>
                </c:pt>
                <c:pt idx="5" formatCode="0">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0</c:v>
                </c:pt>
                <c:pt idx="15" formatCode="0">
                  <c:v>0</c:v>
                </c:pt>
                <c:pt idx="16" formatCode="0">
                  <c:v>0</c:v>
                </c:pt>
                <c:pt idx="17" formatCode="0">
                  <c:v>0</c:v>
                </c:pt>
                <c:pt idx="18">
                  <c:v>0</c:v>
                </c:pt>
                <c:pt idx="19" formatCode="0.0">
                  <c:v>0.18261245857215069</c:v>
                </c:pt>
                <c:pt idx="20" formatCode="0.0">
                  <c:v>0.48696655619240214</c:v>
                </c:pt>
                <c:pt idx="21" formatCode="0.0">
                  <c:v>0.54783737571645297</c:v>
                </c:pt>
                <c:pt idx="22" formatCode="0.0">
                  <c:v>0.60870819524050379</c:v>
                </c:pt>
                <c:pt idx="23" formatCode="0.0">
                  <c:v>0.62092712039492159</c:v>
                </c:pt>
                <c:pt idx="24" formatCode="0.0">
                  <c:v>0.64129199565228223</c:v>
                </c:pt>
                <c:pt idx="25" formatCode="0.0">
                  <c:v>0.64536497070375543</c:v>
                </c:pt>
                <c:pt idx="26" formatCode="0.0">
                  <c:v>0.64943794575522595</c:v>
                </c:pt>
                <c:pt idx="27" formatCode="0.0">
                  <c:v>0.67258779887277509</c:v>
                </c:pt>
                <c:pt idx="28" formatCode="0.0">
                  <c:v>0.71117088740202483</c:v>
                </c:pt>
                <c:pt idx="29" formatCode="0.0">
                  <c:v>0.71888750510787514</c:v>
                </c:pt>
                <c:pt idx="30" formatCode="0.0">
                  <c:v>0.72660412281372366</c:v>
                </c:pt>
              </c:numCache>
            </c:numRef>
          </c:val>
        </c:ser>
        <c:dLbls>
          <c:showLegendKey val="0"/>
          <c:showVal val="0"/>
          <c:showCatName val="0"/>
          <c:showSerName val="0"/>
          <c:showPercent val="0"/>
          <c:showBubbleSize val="0"/>
        </c:dLbls>
        <c:axId val="238074368"/>
        <c:axId val="238073976"/>
      </c:areaChart>
      <c:barChart>
        <c:barDir val="col"/>
        <c:grouping val="clustered"/>
        <c:varyColors val="0"/>
        <c:ser>
          <c:idx val="27"/>
          <c:order val="27"/>
          <c:tx>
            <c:strRef>
              <c:f>'Chart 1'!$AC$1</c:f>
              <c:strCache>
                <c:ptCount val="1"/>
                <c:pt idx="0">
                  <c:v>Column4</c:v>
                </c:pt>
              </c:strCache>
            </c:strRef>
          </c:tx>
          <c:invertIfNegative val="0"/>
          <c:dPt>
            <c:idx val="21"/>
            <c:invertIfNegative val="0"/>
            <c:bubble3D val="0"/>
            <c:spPr>
              <a:solidFill>
                <a:sysClr val="windowText" lastClr="000000"/>
              </a:solidFill>
              <a:ln>
                <a:noFill/>
              </a:ln>
            </c:spPr>
          </c:dPt>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'Chart 1'!$AC$2:$AC$50</c:f>
              <c:numCache>
                <c:formatCode>General</c:formatCode>
                <c:ptCount val="31"/>
                <c:pt idx="23" formatCode="0.0">
                  <c:v>8</c:v>
                </c:pt>
                <c:pt idx="30" formatCode="0.0">
                  <c:v>8</c:v>
                </c:pt>
              </c:numCache>
            </c:numRef>
          </c:val>
        </c:ser>
        <c:ser>
          <c:idx val="28"/>
          <c:order val="28"/>
          <c:tx>
            <c:strRef>
              <c:f>'Գրաֆիկ 1'!#REF!</c:f>
              <c:strCache>
                <c:ptCount val="1"/>
                <c:pt idx="0">
                  <c:v>#REF!</c:v>
                </c:pt>
              </c:strCache>
            </c:strRef>
          </c:tx>
          <c:invertIfNegative val="0"/>
          <c:cat>
            <c:strRef>
              <c:f>'Chart 1'!$A$2:$A$50</c:f>
              <c:strCache>
                <c:ptCount val="31"/>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pt idx="28">
                  <c:v>I 21</c:v>
                </c:pt>
                <c:pt idx="29">
                  <c:v>II</c:v>
                </c:pt>
                <c:pt idx="30">
                  <c:v>III</c:v>
                </c:pt>
              </c:strCache>
            </c:strRef>
          </c:cat>
          <c:val>
            <c:numRef>
              <c:f>'Գրաֆիկ 1'!#REF!</c:f>
              <c:numCache>
                <c:formatCode>General</c:formatCode>
                <c:ptCount val="1"/>
                <c:pt idx="0">
                  <c:v>1</c:v>
                </c:pt>
              </c:numCache>
            </c:numRef>
          </c:val>
        </c:ser>
        <c:dLbls>
          <c:showLegendKey val="0"/>
          <c:showVal val="0"/>
          <c:showCatName val="0"/>
          <c:showSerName val="0"/>
          <c:showPercent val="0"/>
          <c:showBubbleSize val="0"/>
        </c:dLbls>
        <c:gapWidth val="500"/>
        <c:overlap val="100"/>
        <c:axId val="238073192"/>
        <c:axId val="238073584"/>
      </c:barChart>
      <c:lineChart>
        <c:grouping val="standard"/>
        <c:varyColors val="0"/>
        <c:ser>
          <c:idx val="21"/>
          <c:order val="18"/>
          <c:tx>
            <c:strRef>
              <c:f>'Chart 1'!$X$1</c:f>
              <c:strCache>
                <c:ptCount val="1"/>
                <c:pt idx="0">
                  <c:v>Actual inflation</c:v>
                </c:pt>
              </c:strCache>
            </c:strRef>
          </c:tx>
          <c:spPr>
            <a:ln>
              <a:solidFill>
                <a:srgbClr val="FF0000"/>
              </a:solidFill>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1'!$X$2:$X$50</c:f>
              <c:numCache>
                <c:formatCode>0.0</c:formatCode>
                <c:ptCount val="31"/>
                <c:pt idx="0">
                  <c:v>3.8</c:v>
                </c:pt>
                <c:pt idx="1">
                  <c:v>1.8</c:v>
                </c:pt>
                <c:pt idx="2">
                  <c:v>1.5</c:v>
                </c:pt>
                <c:pt idx="3">
                  <c:v>4.5999999999999996</c:v>
                </c:pt>
                <c:pt idx="4">
                  <c:v>5.8</c:v>
                </c:pt>
                <c:pt idx="5">
                  <c:v>5.5</c:v>
                </c:pt>
                <c:pt idx="6">
                  <c:v>3.3</c:v>
                </c:pt>
                <c:pt idx="7">
                  <c:v>-0.1</c:v>
                </c:pt>
                <c:pt idx="8">
                  <c:v>-2</c:v>
                </c:pt>
                <c:pt idx="9">
                  <c:v>-1.1000000000000001</c:v>
                </c:pt>
                <c:pt idx="10">
                  <c:v>-1.9</c:v>
                </c:pt>
                <c:pt idx="11">
                  <c:v>-1.1000000000000001</c:v>
                </c:pt>
                <c:pt idx="12" formatCode="General">
                  <c:v>-0.1</c:v>
                </c:pt>
                <c:pt idx="13" formatCode="General">
                  <c:v>1.1000000000000001</c:v>
                </c:pt>
                <c:pt idx="14" formatCode="General">
                  <c:v>1</c:v>
                </c:pt>
                <c:pt idx="15" formatCode="General">
                  <c:v>2.6</c:v>
                </c:pt>
                <c:pt idx="16" formatCode="General">
                  <c:v>3.7</c:v>
                </c:pt>
                <c:pt idx="17">
                  <c:v>0.90133554832215168</c:v>
                </c:pt>
                <c:pt idx="18">
                  <c:v>3.49</c:v>
                </c:pt>
              </c:numCache>
            </c:numRef>
          </c:val>
          <c:smooth val="0"/>
        </c:ser>
        <c:ser>
          <c:idx val="22"/>
          <c:order val="22"/>
          <c:tx>
            <c:strRef>
              <c:f>'Chart 1'!$W$1</c:f>
              <c:strCache>
                <c:ptCount val="1"/>
                <c:pt idx="0">
                  <c:v>Current quarter’s forecast</c:v>
                </c:pt>
              </c:strCache>
            </c:strRef>
          </c:tx>
          <c:spPr>
            <a:ln>
              <a:solidFill>
                <a:schemeClr val="tx1"/>
              </a:solidFill>
              <a:prstDash val="solid"/>
            </a:ln>
          </c:spPr>
          <c:marker>
            <c:symbol val="none"/>
          </c:marker>
          <c:dPt>
            <c:idx val="1"/>
            <c:bubble3D val="0"/>
            <c:spPr>
              <a:ln>
                <a:solidFill>
                  <a:srgbClr val="FF0000"/>
                </a:solidFill>
                <a:prstDash val="solid"/>
              </a:ln>
            </c:spPr>
          </c:dPt>
          <c:dPt>
            <c:idx val="5"/>
            <c:bubble3D val="0"/>
            <c:spPr>
              <a:ln>
                <a:solidFill>
                  <a:srgbClr val="FF0000"/>
                </a:solidFill>
                <a:prstDash val="solid"/>
              </a:ln>
            </c:spPr>
          </c:dPt>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1'!$W$2:$W$50</c:f>
              <c:numCache>
                <c:formatCode>0.0</c:formatCode>
                <c:ptCount val="31"/>
                <c:pt idx="18">
                  <c:v>3.49</c:v>
                </c:pt>
                <c:pt idx="19">
                  <c:v>2.7316193499999999</c:v>
                </c:pt>
                <c:pt idx="20">
                  <c:v>2.5630708100000001</c:v>
                </c:pt>
                <c:pt idx="21">
                  <c:v>2.93052643</c:v>
                </c:pt>
                <c:pt idx="22">
                  <c:v>2.8055225199999998</c:v>
                </c:pt>
                <c:pt idx="23">
                  <c:v>2.8304132900000001</c:v>
                </c:pt>
                <c:pt idx="24">
                  <c:v>3.0217345899999999</c:v>
                </c:pt>
                <c:pt idx="25">
                  <c:v>3.21862549</c:v>
                </c:pt>
                <c:pt idx="26">
                  <c:v>3.39726208</c:v>
                </c:pt>
                <c:pt idx="27">
                  <c:v>3.6167797199999998</c:v>
                </c:pt>
                <c:pt idx="28">
                  <c:v>3.7872636100000001</c:v>
                </c:pt>
                <c:pt idx="29">
                  <c:v>3.9374780999999999</c:v>
                </c:pt>
                <c:pt idx="30">
                  <c:v>4.0184703700000002</c:v>
                </c:pt>
              </c:numCache>
            </c:numRef>
          </c:val>
          <c:smooth val="0"/>
        </c:ser>
        <c:ser>
          <c:idx val="23"/>
          <c:order val="23"/>
          <c:tx>
            <c:strRef>
              <c:f>'Chart 1'!$Y$1</c:f>
              <c:strCache>
                <c:ptCount val="1"/>
                <c:pt idx="0">
                  <c:v>Previous quarter’s forecast</c:v>
                </c:pt>
              </c:strCache>
            </c:strRef>
          </c:tx>
          <c:spPr>
            <a:ln w="22225">
              <a:solidFill>
                <a:sysClr val="windowText" lastClr="000000"/>
              </a:solidFill>
              <a:prstDash val="sysDash"/>
            </a:ln>
          </c:spPr>
          <c:marker>
            <c:symbol val="none"/>
          </c:marker>
          <c:dPt>
            <c:idx val="0"/>
            <c:bubble3D val="0"/>
          </c:dPt>
          <c:dPt>
            <c:idx val="1"/>
            <c:bubble3D val="0"/>
          </c:dPt>
          <c:dPt>
            <c:idx val="2"/>
            <c:bubble3D val="0"/>
          </c:dPt>
          <c:dPt>
            <c:idx val="3"/>
            <c:bubble3D val="0"/>
          </c:dPt>
          <c:dPt>
            <c:idx val="4"/>
            <c:bubble3D val="0"/>
          </c:dPt>
          <c:dPt>
            <c:idx val="5"/>
            <c:bubble3D val="0"/>
            <c:spPr>
              <a:ln w="22225">
                <a:solidFill>
                  <a:sysClr val="windowText" lastClr="000000"/>
                </a:solidFill>
                <a:prstDash val="solid"/>
              </a:ln>
            </c:spPr>
          </c:dPt>
          <c:dPt>
            <c:idx val="6"/>
            <c:bubble3D val="0"/>
          </c:dPt>
          <c:dPt>
            <c:idx val="7"/>
            <c:bubble3D val="0"/>
            <c:spPr>
              <a:ln w="22225">
                <a:solidFill>
                  <a:sysClr val="windowText" lastClr="000000"/>
                </a:solidFill>
                <a:prstDash val="solid"/>
              </a:ln>
            </c:spPr>
          </c:dPt>
          <c:dPt>
            <c:idx val="8"/>
            <c:bubble3D val="0"/>
          </c:dPt>
          <c:dPt>
            <c:idx val="9"/>
            <c:bubble3D val="0"/>
          </c:dPt>
          <c:dPt>
            <c:idx val="10"/>
            <c:bubble3D val="0"/>
          </c:dPt>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1'!$Y$2:$Y$50</c:f>
              <c:numCache>
                <c:formatCode>0.0</c:formatCode>
                <c:ptCount val="31"/>
                <c:pt idx="17">
                  <c:v>0.90133554832215168</c:v>
                </c:pt>
                <c:pt idx="18">
                  <c:v>3.1870956700000002</c:v>
                </c:pt>
                <c:pt idx="19">
                  <c:v>3.5005455900000002</c:v>
                </c:pt>
                <c:pt idx="20">
                  <c:v>3.6571291500000003</c:v>
                </c:pt>
                <c:pt idx="21">
                  <c:v>4.0414286800000001</c:v>
                </c:pt>
                <c:pt idx="22">
                  <c:v>3.6560439300000001</c:v>
                </c:pt>
                <c:pt idx="23">
                  <c:v>3.1453578800000002</c:v>
                </c:pt>
                <c:pt idx="24">
                  <c:v>3.3860386600000001</c:v>
                </c:pt>
                <c:pt idx="25">
                  <c:v>3.5059151499999999</c:v>
                </c:pt>
                <c:pt idx="26">
                  <c:v>3.6118243799999998</c:v>
                </c:pt>
                <c:pt idx="27">
                  <c:v>3.8473845200000003</c:v>
                </c:pt>
                <c:pt idx="28">
                  <c:v>3.94972996</c:v>
                </c:pt>
                <c:pt idx="29">
                  <c:v>4</c:v>
                </c:pt>
                <c:pt idx="30">
                  <c:v>4</c:v>
                </c:pt>
              </c:numCache>
            </c:numRef>
          </c:val>
          <c:smooth val="0"/>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1'!$Z$2:$Z$50</c:f>
              <c:numCache>
                <c:formatCode>General</c:formatCode>
                <c:ptCount val="3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numCache>
            </c:numRef>
          </c:val>
          <c:smooth val="0"/>
        </c:ser>
        <c:ser>
          <c:idx val="25"/>
          <c:order val="25"/>
          <c:tx>
            <c:strRef>
              <c:f>'Chart 1'!$AA$1</c:f>
              <c:strCache>
                <c:ptCount val="1"/>
                <c:pt idx="0">
                  <c:v>Target</c:v>
                </c:pt>
              </c:strCache>
            </c:strRef>
          </c:tx>
          <c:spPr>
            <a:ln w="19050">
              <a:solidFill>
                <a:sysClr val="windowText" lastClr="000000"/>
              </a:solidFill>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1'!$AA$2:$AA$50</c:f>
              <c:numCache>
                <c:formatCode>0.0</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smooth val="0"/>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1'!$A$20:$A$47</c:f>
              <c:strCache>
                <c:ptCount val="28"/>
                <c:pt idx="0">
                  <c:v>I 14</c:v>
                </c:pt>
                <c:pt idx="1">
                  <c:v>II </c:v>
                </c:pt>
                <c:pt idx="2">
                  <c:v>III</c:v>
                </c:pt>
                <c:pt idx="3">
                  <c:v>IV </c:v>
                </c:pt>
                <c:pt idx="4">
                  <c:v>I 15</c:v>
                </c:pt>
                <c:pt idx="5">
                  <c:v>II</c:v>
                </c:pt>
                <c:pt idx="6">
                  <c:v>III</c:v>
                </c:pt>
                <c:pt idx="7">
                  <c:v>IV </c:v>
                </c:pt>
                <c:pt idx="8">
                  <c:v>I 16</c:v>
                </c:pt>
                <c:pt idx="9">
                  <c:v>II</c:v>
                </c:pt>
                <c:pt idx="10">
                  <c:v>III</c:v>
                </c:pt>
                <c:pt idx="11">
                  <c:v>IV </c:v>
                </c:pt>
                <c:pt idx="12">
                  <c:v>I 17</c:v>
                </c:pt>
                <c:pt idx="13">
                  <c:v>II</c:v>
                </c:pt>
                <c:pt idx="14">
                  <c:v>III</c:v>
                </c:pt>
                <c:pt idx="15">
                  <c:v>IV </c:v>
                </c:pt>
                <c:pt idx="16">
                  <c:v>I 18</c:v>
                </c:pt>
                <c:pt idx="17">
                  <c:v>II</c:v>
                </c:pt>
                <c:pt idx="18">
                  <c:v>III</c:v>
                </c:pt>
                <c:pt idx="19">
                  <c:v>IV </c:v>
                </c:pt>
                <c:pt idx="20">
                  <c:v>I 19</c:v>
                </c:pt>
                <c:pt idx="21">
                  <c:v>II</c:v>
                </c:pt>
                <c:pt idx="22">
                  <c:v>III</c:v>
                </c:pt>
                <c:pt idx="23">
                  <c:v>IV </c:v>
                </c:pt>
                <c:pt idx="24">
                  <c:v>I 20</c:v>
                </c:pt>
                <c:pt idx="25">
                  <c:v>II</c:v>
                </c:pt>
                <c:pt idx="26">
                  <c:v>III</c:v>
                </c:pt>
                <c:pt idx="27">
                  <c:v>IV </c:v>
                </c:pt>
              </c:strCache>
            </c:strRef>
          </c:cat>
          <c:val>
            <c:numRef>
              <c:f>'Chart 1'!$AB$2:$AB$50</c:f>
              <c:numCache>
                <c:formatCode>General</c:formatCode>
                <c:ptCount val="3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numCache>
            </c:numRef>
          </c:val>
          <c:smooth val="0"/>
        </c:ser>
        <c:dLbls>
          <c:showLegendKey val="0"/>
          <c:showVal val="0"/>
          <c:showCatName val="0"/>
          <c:showSerName val="0"/>
          <c:showPercent val="0"/>
          <c:showBubbleSize val="0"/>
        </c:dLbls>
        <c:marker val="1"/>
        <c:smooth val="0"/>
        <c:axId val="238073192"/>
        <c:axId val="238073584"/>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multiLvlStrRef>
                    <c:extLst>
                      <c:ext uri="{02D57815-91ED-43cb-92C2-25804820EDAC}">
                        <c15:formulaRef>
                          <c15:sqref>#REF!</c15:sqref>
                        </c15:formulaRef>
                      </c:ext>
                    </c:extLst>
                  </c:multiLvlStrRef>
                </c:cat>
                <c:val>
                  <c:numRef>
                    <c:extLst>
                      <c:ext uri="{02D57815-91ED-43cb-92C2-25804820EDAC}">
                        <c15:formulaRef>
                          <c15:sqref>'Chart 1'!$AA$20:$AA$48</c15:sqref>
                        </c15:formulaRef>
                      </c:ext>
                    </c:extLst>
                    <c:numCache>
                      <c:formatCode>0.0</c:formatCode>
                      <c:ptCount val="2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numCache>
                  </c:numRef>
                </c:val>
                <c:smooth val="0"/>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1'!$AB$20:$AB$48</c15:sqref>
                        </c15:formulaRef>
                      </c:ext>
                    </c:extLst>
                    <c:numCache>
                      <c:formatCode>General</c:formatCode>
                      <c:ptCount val="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numCache>
                  </c:numRef>
                </c:val>
                <c:smooth val="0"/>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multiLvlStrRef>
                    <c:extLst xmlns:c15="http://schemas.microsoft.com/office/drawing/2012/chart">
                      <c:ext xmlns:c15="http://schemas.microsoft.com/office/drawing/2012/chart" uri="{02D57815-91ED-43cb-92C2-25804820EDAC}">
                        <c15:formulaRef>
                          <c15:sqref>#REF!</c15:sqref>
                        </c15:formulaRef>
                      </c:ext>
                    </c:extLst>
                  </c:multiLvlStrRef>
                </c:cat>
                <c:val>
                  <c:numRef>
                    <c:extLst xmlns:c15="http://schemas.microsoft.com/office/drawing/2012/chart">
                      <c:ext xmlns:c15="http://schemas.microsoft.com/office/drawing/2012/chart" uri="{02D57815-91ED-43cb-92C2-25804820EDAC}">
                        <c15:formulaRef>
                          <c15:sqref>'Chart 1'!$Z$20:$Z$48</c15:sqref>
                        </c15:formulaRef>
                      </c:ext>
                    </c:extLst>
                    <c:numCache>
                      <c:formatCode>General</c:formatCode>
                      <c:ptCount val="2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numCache>
                  </c:numRef>
                </c:val>
                <c:smooth val="0"/>
              </c15:ser>
            </c15:filteredLineSeries>
          </c:ext>
        </c:extLst>
      </c:lineChart>
      <c:dateAx>
        <c:axId val="238073192"/>
        <c:scaling>
          <c:orientation val="minMax"/>
        </c:scaling>
        <c:delete val="0"/>
        <c:axPos val="b"/>
        <c:numFmt formatCode="General" sourceLinked="0"/>
        <c:majorTickMark val="none"/>
        <c:minorTickMark val="in"/>
        <c:tickLblPos val="low"/>
        <c:txPr>
          <a:bodyPr rot="-5400000" vert="horz"/>
          <a:lstStyle/>
          <a:p>
            <a:pPr>
              <a:defRPr sz="600"/>
            </a:pPr>
            <a:endParaRPr lang="en-US"/>
          </a:p>
        </c:txPr>
        <c:crossAx val="238073584"/>
        <c:crosses val="autoZero"/>
        <c:auto val="0"/>
        <c:lblOffset val="100"/>
        <c:baseTimeUnit val="days"/>
      </c:dateAx>
      <c:valAx>
        <c:axId val="238073584"/>
        <c:scaling>
          <c:orientation val="minMax"/>
        </c:scaling>
        <c:delete val="1"/>
        <c:axPos val="l"/>
        <c:majorGridlines>
          <c:spPr>
            <a:ln>
              <a:noFill/>
            </a:ln>
          </c:spPr>
        </c:majorGridlines>
        <c:numFmt formatCode="General" sourceLinked="1"/>
        <c:majorTickMark val="none"/>
        <c:minorTickMark val="none"/>
        <c:tickLblPos val="nextTo"/>
        <c:crossAx val="238073192"/>
        <c:crosses val="autoZero"/>
        <c:crossBetween val="between"/>
      </c:valAx>
      <c:valAx>
        <c:axId val="238073976"/>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238074368"/>
        <c:crosses val="max"/>
        <c:crossBetween val="between"/>
        <c:majorUnit val="1"/>
      </c:valAx>
      <c:dateAx>
        <c:axId val="238074368"/>
        <c:scaling>
          <c:orientation val="minMax"/>
        </c:scaling>
        <c:delete val="1"/>
        <c:axPos val="b"/>
        <c:numFmt formatCode="General" sourceLinked="1"/>
        <c:majorTickMark val="out"/>
        <c:minorTickMark val="none"/>
        <c:tickLblPos val="nextTo"/>
        <c:crossAx val="23807397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8076276114274545"/>
          <c:w val="0.60176527137961378"/>
          <c:h val="0.21521790303261959"/>
        </c:manualLayout>
      </c:layout>
      <c:overlay val="0"/>
      <c:txPr>
        <a:bodyPr/>
        <a:lstStyle/>
        <a:p>
          <a:pPr>
            <a:defRPr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3978580142270958"/>
        </c:manualLayout>
      </c:layout>
      <c:barChart>
        <c:barDir val="col"/>
        <c:grouping val="stacked"/>
        <c:varyColors val="0"/>
        <c:ser>
          <c:idx val="0"/>
          <c:order val="0"/>
          <c:tx>
            <c:strRef>
              <c:f>'Chart 7'!$B$1</c:f>
              <c:strCache>
                <c:ptCount val="1"/>
                <c:pt idx="0">
                  <c:v>Public spending</c:v>
                </c:pt>
              </c:strCache>
            </c:strRef>
          </c:tx>
          <c:invertIfNegative val="0"/>
          <c:cat>
            <c:strRef>
              <c:f>'Chart 7'!$A$2:$A$9</c:f>
              <c:strCache>
                <c:ptCount val="8"/>
                <c:pt idx="0">
                  <c:v>2014</c:v>
                </c:pt>
                <c:pt idx="1">
                  <c:v>2015</c:v>
                </c:pt>
                <c:pt idx="2">
                  <c:v>2016</c:v>
                </c:pt>
                <c:pt idx="3">
                  <c:v>2017</c:v>
                </c:pt>
                <c:pt idx="4">
                  <c:v>2018</c:v>
                </c:pt>
                <c:pt idx="5">
                  <c:v>2019</c:v>
                </c:pt>
                <c:pt idx="6">
                  <c:v>2020</c:v>
                </c:pt>
                <c:pt idx="7">
                  <c:v>Q 1-3     2021</c:v>
                </c:pt>
              </c:strCache>
            </c:strRef>
          </c:cat>
          <c:val>
            <c:numRef>
              <c:f>'Chart 7'!$B$2:$B$9</c:f>
              <c:numCache>
                <c:formatCode>0.0</c:formatCode>
                <c:ptCount val="8"/>
                <c:pt idx="0">
                  <c:v>0.16877336261827769</c:v>
                </c:pt>
                <c:pt idx="1">
                  <c:v>-7.2368003076644394</c:v>
                </c:pt>
                <c:pt idx="2">
                  <c:v>-3.4073873193092781</c:v>
                </c:pt>
                <c:pt idx="3">
                  <c:v>8.4950511539512341</c:v>
                </c:pt>
                <c:pt idx="4">
                  <c:v>10.630044094969023</c:v>
                </c:pt>
                <c:pt idx="5">
                  <c:v>2.5837885848060966</c:v>
                </c:pt>
                <c:pt idx="6">
                  <c:v>3.7360973907199133</c:v>
                </c:pt>
                <c:pt idx="7">
                  <c:v>3.8878676260588252</c:v>
                </c:pt>
              </c:numCache>
            </c:numRef>
          </c:val>
        </c:ser>
        <c:ser>
          <c:idx val="1"/>
          <c:order val="1"/>
          <c:tx>
            <c:strRef>
              <c:f>'Chart 7'!$C$1</c:f>
              <c:strCache>
                <c:ptCount val="1"/>
                <c:pt idx="0">
                  <c:v>Private spending</c:v>
                </c:pt>
              </c:strCache>
            </c:strRef>
          </c:tx>
          <c:invertIfNegative val="0"/>
          <c:cat>
            <c:strRef>
              <c:f>'Chart 7'!$A$2:$A$9</c:f>
              <c:strCache>
                <c:ptCount val="8"/>
                <c:pt idx="0">
                  <c:v>2014</c:v>
                </c:pt>
                <c:pt idx="1">
                  <c:v>2015</c:v>
                </c:pt>
                <c:pt idx="2">
                  <c:v>2016</c:v>
                </c:pt>
                <c:pt idx="3">
                  <c:v>2017</c:v>
                </c:pt>
                <c:pt idx="4">
                  <c:v>2018</c:v>
                </c:pt>
                <c:pt idx="5">
                  <c:v>2019</c:v>
                </c:pt>
                <c:pt idx="6">
                  <c:v>2020</c:v>
                </c:pt>
                <c:pt idx="7">
                  <c:v>Q 1-3     2021</c:v>
                </c:pt>
              </c:strCache>
            </c:strRef>
          </c:cat>
          <c:val>
            <c:numRef>
              <c:f>'Chart 7'!$C$2:$C$9</c:f>
              <c:numCache>
                <c:formatCode>0.0</c:formatCode>
                <c:ptCount val="8"/>
                <c:pt idx="0">
                  <c:v>0.71944723065989979</c:v>
                </c:pt>
                <c:pt idx="1">
                  <c:v>0.96331857944996058</c:v>
                </c:pt>
                <c:pt idx="2">
                  <c:v>1.4027955664591474E-2</c:v>
                </c:pt>
                <c:pt idx="3">
                  <c:v>2.6409692820133497</c:v>
                </c:pt>
                <c:pt idx="4">
                  <c:v>-2.8046698997249462</c:v>
                </c:pt>
                <c:pt idx="5">
                  <c:v>1.7373256164000697</c:v>
                </c:pt>
                <c:pt idx="6">
                  <c:v>0.64118714524443998</c:v>
                </c:pt>
                <c:pt idx="7">
                  <c:v>0.64734033222906495</c:v>
                </c:pt>
              </c:numCache>
            </c:numRef>
          </c:val>
        </c:ser>
        <c:ser>
          <c:idx val="2"/>
          <c:order val="2"/>
          <c:tx>
            <c:strRef>
              <c:f>'Chart 7'!$D$1</c:f>
              <c:strCache>
                <c:ptCount val="1"/>
                <c:pt idx="0">
                  <c:v>Net export</c:v>
                </c:pt>
              </c:strCache>
            </c:strRef>
          </c:tx>
          <c:invertIfNegative val="0"/>
          <c:cat>
            <c:strRef>
              <c:f>'Chart 7'!$A$2:$A$9</c:f>
              <c:strCache>
                <c:ptCount val="8"/>
                <c:pt idx="0">
                  <c:v>2014</c:v>
                </c:pt>
                <c:pt idx="1">
                  <c:v>2015</c:v>
                </c:pt>
                <c:pt idx="2">
                  <c:v>2016</c:v>
                </c:pt>
                <c:pt idx="3">
                  <c:v>2017</c:v>
                </c:pt>
                <c:pt idx="4">
                  <c:v>2018</c:v>
                </c:pt>
                <c:pt idx="5">
                  <c:v>2019</c:v>
                </c:pt>
                <c:pt idx="6">
                  <c:v>2020</c:v>
                </c:pt>
                <c:pt idx="7">
                  <c:v>Q 1-3     2021</c:v>
                </c:pt>
              </c:strCache>
            </c:strRef>
          </c:cat>
          <c:val>
            <c:numRef>
              <c:f>'Chart 7'!$D$2:$D$9</c:f>
              <c:numCache>
                <c:formatCode>0.0</c:formatCode>
                <c:ptCount val="8"/>
                <c:pt idx="0">
                  <c:v>2.7676491963263032</c:v>
                </c:pt>
                <c:pt idx="1">
                  <c:v>9.4993693595956472</c:v>
                </c:pt>
                <c:pt idx="2">
                  <c:v>3.5212736064616998</c:v>
                </c:pt>
                <c:pt idx="3">
                  <c:v>-3.6379604764043325</c:v>
                </c:pt>
                <c:pt idx="4">
                  <c:v>-2.8992730248690299</c:v>
                </c:pt>
                <c:pt idx="5">
                  <c:v>0.67888579879383371</c:v>
                </c:pt>
                <c:pt idx="6">
                  <c:v>0.42271546403564653</c:v>
                </c:pt>
                <c:pt idx="7">
                  <c:v>0.16479204171211004</c:v>
                </c:pt>
              </c:numCache>
            </c:numRef>
          </c:val>
        </c:ser>
        <c:dLbls>
          <c:showLegendKey val="0"/>
          <c:showVal val="0"/>
          <c:showCatName val="0"/>
          <c:showSerName val="0"/>
          <c:showPercent val="0"/>
          <c:showBubbleSize val="0"/>
        </c:dLbls>
        <c:gapWidth val="150"/>
        <c:overlap val="100"/>
        <c:axId val="238072408"/>
        <c:axId val="238072016"/>
      </c:barChart>
      <c:catAx>
        <c:axId val="23807240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238072016"/>
        <c:crosses val="autoZero"/>
        <c:auto val="1"/>
        <c:lblAlgn val="ctr"/>
        <c:lblOffset val="100"/>
        <c:noMultiLvlLbl val="0"/>
      </c:catAx>
      <c:valAx>
        <c:axId val="238072016"/>
        <c:scaling>
          <c:orientation val="minMax"/>
        </c:scaling>
        <c:delete val="0"/>
        <c:axPos val="l"/>
        <c:numFmt formatCode="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238072408"/>
        <c:crosses val="autoZero"/>
        <c:crossBetween val="between"/>
      </c:valAx>
      <c:spPr>
        <a:noFill/>
      </c:spPr>
    </c:plotArea>
    <c:legend>
      <c:legendPos val="tr"/>
      <c:layout>
        <c:manualLayout>
          <c:xMode val="edge"/>
          <c:yMode val="edge"/>
          <c:x val="0"/>
          <c:y val="0.82747952280612813"/>
          <c:w val="0.76855592773685544"/>
          <c:h val="0.1725204771938719"/>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789220245107162E-2"/>
          <c:y val="5.4784892869339866E-2"/>
          <c:w val="0.90011366689400041"/>
          <c:h val="0.57934187953056882"/>
        </c:manualLayout>
      </c:layout>
      <c:lineChart>
        <c:grouping val="standard"/>
        <c:varyColors val="0"/>
        <c:ser>
          <c:idx val="0"/>
          <c:order val="0"/>
          <c:tx>
            <c:strRef>
              <c:f>'Chart 8'!$B$1</c:f>
              <c:strCache>
                <c:ptCount val="1"/>
                <c:pt idx="0">
                  <c:v>Real export, %</c:v>
                </c:pt>
              </c:strCache>
            </c:strRef>
          </c:tx>
          <c:spPr>
            <a:ln w="12700">
              <a:solidFill>
                <a:srgbClr val="002060"/>
              </a:solidFill>
            </a:ln>
          </c:spPr>
          <c:marker>
            <c:symbol val="none"/>
          </c:marker>
          <c:cat>
            <c:numRef>
              <c:f>'Chart 8'!$A$2:$A$9</c:f>
              <c:numCache>
                <c:formatCode>General</c:formatCode>
                <c:ptCount val="8"/>
                <c:pt idx="0">
                  <c:v>2014</c:v>
                </c:pt>
                <c:pt idx="1">
                  <c:v>2015</c:v>
                </c:pt>
                <c:pt idx="2">
                  <c:v>2016</c:v>
                </c:pt>
                <c:pt idx="3">
                  <c:v>2017</c:v>
                </c:pt>
                <c:pt idx="4">
                  <c:v>2018</c:v>
                </c:pt>
                <c:pt idx="5">
                  <c:v>2019</c:v>
                </c:pt>
                <c:pt idx="6">
                  <c:v>2020</c:v>
                </c:pt>
                <c:pt idx="7">
                  <c:v>2021</c:v>
                </c:pt>
              </c:numCache>
            </c:numRef>
          </c:cat>
          <c:val>
            <c:numRef>
              <c:f>'Chart 8'!$B$2:$B$9</c:f>
              <c:numCache>
                <c:formatCode>0.0</c:formatCode>
                <c:ptCount val="8"/>
                <c:pt idx="0">
                  <c:v>6.4289248286607119</c:v>
                </c:pt>
                <c:pt idx="1">
                  <c:v>4.899972000367157</c:v>
                </c:pt>
                <c:pt idx="2">
                  <c:v>19.133128549696622</c:v>
                </c:pt>
                <c:pt idx="3">
                  <c:v>18.16233155466962</c:v>
                </c:pt>
                <c:pt idx="4">
                  <c:v>3.9</c:v>
                </c:pt>
                <c:pt idx="5">
                  <c:v>6.7</c:v>
                </c:pt>
                <c:pt idx="6">
                  <c:v>7.7</c:v>
                </c:pt>
                <c:pt idx="7">
                  <c:v>7.7</c:v>
                </c:pt>
              </c:numCache>
            </c:numRef>
          </c:val>
          <c:smooth val="0"/>
        </c:ser>
        <c:ser>
          <c:idx val="1"/>
          <c:order val="1"/>
          <c:tx>
            <c:strRef>
              <c:f>'Chart 8'!$C$1</c:f>
              <c:strCache>
                <c:ptCount val="1"/>
                <c:pt idx="0">
                  <c:v>Real import, %</c:v>
                </c:pt>
              </c:strCache>
            </c:strRef>
          </c:tx>
          <c:spPr>
            <a:ln w="12700">
              <a:solidFill>
                <a:srgbClr val="C00000"/>
              </a:solidFill>
            </a:ln>
          </c:spPr>
          <c:marker>
            <c:symbol val="none"/>
          </c:marker>
          <c:cat>
            <c:numRef>
              <c:f>'Chart 8'!$A$2:$A$9</c:f>
              <c:numCache>
                <c:formatCode>General</c:formatCode>
                <c:ptCount val="8"/>
                <c:pt idx="0">
                  <c:v>2014</c:v>
                </c:pt>
                <c:pt idx="1">
                  <c:v>2015</c:v>
                </c:pt>
                <c:pt idx="2">
                  <c:v>2016</c:v>
                </c:pt>
                <c:pt idx="3">
                  <c:v>2017</c:v>
                </c:pt>
                <c:pt idx="4">
                  <c:v>2018</c:v>
                </c:pt>
                <c:pt idx="5">
                  <c:v>2019</c:v>
                </c:pt>
                <c:pt idx="6">
                  <c:v>2020</c:v>
                </c:pt>
                <c:pt idx="7">
                  <c:v>2021</c:v>
                </c:pt>
              </c:numCache>
            </c:numRef>
          </c:cat>
          <c:val>
            <c:numRef>
              <c:f>'Chart 8'!$C$2:$C$9</c:f>
              <c:numCache>
                <c:formatCode>0.0</c:formatCode>
                <c:ptCount val="8"/>
                <c:pt idx="0">
                  <c:v>-1.0272880329188041</c:v>
                </c:pt>
                <c:pt idx="1">
                  <c:v>-15.126592974192604</c:v>
                </c:pt>
                <c:pt idx="2">
                  <c:v>7.60946111792083</c:v>
                </c:pt>
                <c:pt idx="3">
                  <c:v>24.769375147622071</c:v>
                </c:pt>
                <c:pt idx="4">
                  <c:v>10.5</c:v>
                </c:pt>
                <c:pt idx="5">
                  <c:v>3.1</c:v>
                </c:pt>
                <c:pt idx="6">
                  <c:v>4.5</c:v>
                </c:pt>
                <c:pt idx="7">
                  <c:v>4.5</c:v>
                </c:pt>
              </c:numCache>
            </c:numRef>
          </c:val>
          <c:smooth val="0"/>
        </c:ser>
        <c:ser>
          <c:idx val="2"/>
          <c:order val="2"/>
          <c:tx>
            <c:strRef>
              <c:f>'Chart 8'!$D$1</c:f>
              <c:strCache>
                <c:ptCount val="1"/>
                <c:pt idx="0">
                  <c:v>Real export, previous forecast, %</c:v>
                </c:pt>
              </c:strCache>
            </c:strRef>
          </c:tx>
          <c:spPr>
            <a:ln w="12700">
              <a:solidFill>
                <a:srgbClr val="002060"/>
              </a:solidFill>
              <a:prstDash val="dash"/>
            </a:ln>
          </c:spPr>
          <c:marker>
            <c:symbol val="none"/>
          </c:marker>
          <c:cat>
            <c:numRef>
              <c:f>'Chart 8'!$A$2:$A$9</c:f>
              <c:numCache>
                <c:formatCode>General</c:formatCode>
                <c:ptCount val="8"/>
                <c:pt idx="0">
                  <c:v>2014</c:v>
                </c:pt>
                <c:pt idx="1">
                  <c:v>2015</c:v>
                </c:pt>
                <c:pt idx="2">
                  <c:v>2016</c:v>
                </c:pt>
                <c:pt idx="3">
                  <c:v>2017</c:v>
                </c:pt>
                <c:pt idx="4">
                  <c:v>2018</c:v>
                </c:pt>
                <c:pt idx="5">
                  <c:v>2019</c:v>
                </c:pt>
                <c:pt idx="6">
                  <c:v>2020</c:v>
                </c:pt>
                <c:pt idx="7">
                  <c:v>2021</c:v>
                </c:pt>
              </c:numCache>
            </c:numRef>
          </c:cat>
          <c:val>
            <c:numRef>
              <c:f>'Chart 8'!$D$2:$D$9</c:f>
              <c:numCache>
                <c:formatCode>0.0</c:formatCode>
                <c:ptCount val="8"/>
                <c:pt idx="2">
                  <c:v>19.133128549696622</c:v>
                </c:pt>
                <c:pt idx="3">
                  <c:v>18.16233155466962</c:v>
                </c:pt>
                <c:pt idx="4">
                  <c:v>8.505151715059057</c:v>
                </c:pt>
                <c:pt idx="5">
                  <c:v>6.5</c:v>
                </c:pt>
                <c:pt idx="6">
                  <c:v>8.1999999999999993</c:v>
                </c:pt>
              </c:numCache>
            </c:numRef>
          </c:val>
          <c:smooth val="0"/>
        </c:ser>
        <c:ser>
          <c:idx val="3"/>
          <c:order val="3"/>
          <c:tx>
            <c:strRef>
              <c:f>'Chart 8'!$E$1</c:f>
              <c:strCache>
                <c:ptCount val="1"/>
                <c:pt idx="0">
                  <c:v>Real import, previous forecast, %</c:v>
                </c:pt>
              </c:strCache>
            </c:strRef>
          </c:tx>
          <c:spPr>
            <a:ln w="12700">
              <a:solidFill>
                <a:srgbClr val="C00000"/>
              </a:solidFill>
              <a:prstDash val="dash"/>
            </a:ln>
          </c:spPr>
          <c:marker>
            <c:symbol val="none"/>
          </c:marker>
          <c:cat>
            <c:numRef>
              <c:f>'Chart 8'!$A$2:$A$9</c:f>
              <c:numCache>
                <c:formatCode>General</c:formatCode>
                <c:ptCount val="8"/>
                <c:pt idx="0">
                  <c:v>2014</c:v>
                </c:pt>
                <c:pt idx="1">
                  <c:v>2015</c:v>
                </c:pt>
                <c:pt idx="2">
                  <c:v>2016</c:v>
                </c:pt>
                <c:pt idx="3">
                  <c:v>2017</c:v>
                </c:pt>
                <c:pt idx="4">
                  <c:v>2018</c:v>
                </c:pt>
                <c:pt idx="5">
                  <c:v>2019</c:v>
                </c:pt>
                <c:pt idx="6">
                  <c:v>2020</c:v>
                </c:pt>
                <c:pt idx="7">
                  <c:v>2021</c:v>
                </c:pt>
              </c:numCache>
            </c:numRef>
          </c:cat>
          <c:val>
            <c:numRef>
              <c:f>'Chart 8'!$E$2:$E$9</c:f>
              <c:numCache>
                <c:formatCode>0.0</c:formatCode>
                <c:ptCount val="8"/>
                <c:pt idx="2">
                  <c:v>7.60946111792083</c:v>
                </c:pt>
                <c:pt idx="3">
                  <c:v>24.769375147622071</c:v>
                </c:pt>
                <c:pt idx="4">
                  <c:v>7.2140959269076745</c:v>
                </c:pt>
                <c:pt idx="5">
                  <c:v>3.1</c:v>
                </c:pt>
                <c:pt idx="6">
                  <c:v>6</c:v>
                </c:pt>
              </c:numCache>
            </c:numRef>
          </c:val>
          <c:smooth val="0"/>
        </c:ser>
        <c:dLbls>
          <c:showLegendKey val="0"/>
          <c:showVal val="0"/>
          <c:showCatName val="0"/>
          <c:showSerName val="0"/>
          <c:showPercent val="0"/>
          <c:showBubbleSize val="0"/>
        </c:dLbls>
        <c:smooth val="0"/>
        <c:axId val="236699616"/>
        <c:axId val="236697264"/>
      </c:lineChart>
      <c:catAx>
        <c:axId val="236699616"/>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236697264"/>
        <c:crosses val="autoZero"/>
        <c:auto val="1"/>
        <c:lblAlgn val="ctr"/>
        <c:lblOffset val="100"/>
        <c:noMultiLvlLbl val="0"/>
      </c:catAx>
      <c:valAx>
        <c:axId val="236697264"/>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236699616"/>
        <c:crosses val="autoZero"/>
        <c:crossBetween val="between"/>
        <c:majorUnit val="5"/>
      </c:valAx>
      <c:spPr>
        <a:noFill/>
        <a:ln>
          <a:noFill/>
        </a:ln>
      </c:spPr>
    </c:plotArea>
    <c:legend>
      <c:legendPos val="b"/>
      <c:layout>
        <c:manualLayout>
          <c:xMode val="edge"/>
          <c:yMode val="edge"/>
          <c:x val="6.7750666751333474E-3"/>
          <c:y val="0.74839776165879879"/>
          <c:w val="0.64076626984126983"/>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302073095646E-2"/>
          <c:y val="0.10864295809177699"/>
          <c:w val="0.88422815595631188"/>
          <c:h val="0.54446911909448814"/>
        </c:manualLayout>
      </c:layout>
      <c:lineChart>
        <c:grouping val="standard"/>
        <c:varyColors val="0"/>
        <c:ser>
          <c:idx val="0"/>
          <c:order val="0"/>
          <c:tx>
            <c:strRef>
              <c:f>'Chart 9'!$B$1</c:f>
              <c:strCache>
                <c:ptCount val="1"/>
              </c:strCache>
            </c:strRef>
          </c:tx>
          <c:spPr>
            <a:ln>
              <a:solidFill>
                <a:srgbClr val="C00000"/>
              </a:solidFill>
            </a:ln>
            <a:effectLst/>
          </c:spPr>
          <c:marker>
            <c:symbol val="none"/>
          </c:marker>
          <c:cat>
            <c:strRef>
              <c:f>'Chart 9'!$A$2:$A$9</c:f>
              <c:strCache>
                <c:ptCount val="8"/>
                <c:pt idx="0">
                  <c:v>2014</c:v>
                </c:pt>
                <c:pt idx="1">
                  <c:v>2015</c:v>
                </c:pt>
                <c:pt idx="2">
                  <c:v>2016</c:v>
                </c:pt>
                <c:pt idx="3">
                  <c:v>2017</c:v>
                </c:pt>
                <c:pt idx="4">
                  <c:v>2018</c:v>
                </c:pt>
                <c:pt idx="5">
                  <c:v>2019</c:v>
                </c:pt>
                <c:pt idx="6">
                  <c:v>2020</c:v>
                </c:pt>
                <c:pt idx="7">
                  <c:v>Q 1-3 2021</c:v>
                </c:pt>
              </c:strCache>
            </c:strRef>
          </c:cat>
          <c:val>
            <c:numRef>
              <c:f>'Chart 9'!$B$2:$B$9</c:f>
              <c:numCache>
                <c:formatCode>0.0</c:formatCode>
                <c:ptCount val="8"/>
                <c:pt idx="0">
                  <c:v>7.2791249902294402</c:v>
                </c:pt>
                <c:pt idx="1">
                  <c:v>6.63895445658651</c:v>
                </c:pt>
                <c:pt idx="2">
                  <c:v>4.88474525290545</c:v>
                </c:pt>
                <c:pt idx="3">
                  <c:v>3.8</c:v>
                </c:pt>
                <c:pt idx="4">
                  <c:v>5.9</c:v>
                </c:pt>
                <c:pt idx="5">
                  <c:v>6.8</c:v>
                </c:pt>
                <c:pt idx="6">
                  <c:v>8.1999999999999993</c:v>
                </c:pt>
                <c:pt idx="7" formatCode="General">
                  <c:v>8.5</c:v>
                </c:pt>
              </c:numCache>
            </c:numRef>
          </c:val>
          <c:smooth val="0"/>
        </c:ser>
        <c:dLbls>
          <c:showLegendKey val="0"/>
          <c:showVal val="0"/>
          <c:showCatName val="0"/>
          <c:showSerName val="0"/>
          <c:showPercent val="0"/>
          <c:showBubbleSize val="0"/>
        </c:dLbls>
        <c:smooth val="0"/>
        <c:axId val="236696480"/>
        <c:axId val="236703536"/>
      </c:lineChart>
      <c:catAx>
        <c:axId val="2366964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3536"/>
        <c:crosses val="autoZero"/>
        <c:auto val="1"/>
        <c:lblAlgn val="ctr"/>
        <c:lblOffset val="100"/>
        <c:noMultiLvlLbl val="0"/>
      </c:catAx>
      <c:valAx>
        <c:axId val="236703536"/>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2366964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10'!$B$1</c:f>
              <c:strCache>
                <c:ptCount val="1"/>
              </c:strCache>
            </c:strRef>
          </c:tx>
          <c:spPr>
            <a:ln>
              <a:solidFill>
                <a:srgbClr val="002060"/>
              </a:solidFill>
            </a:ln>
          </c:spPr>
          <c:marker>
            <c:symbol val="circle"/>
            <c:size val="5"/>
            <c:spPr>
              <a:noFill/>
              <a:ln w="12700">
                <a:noFill/>
              </a:ln>
              <a:effectLst/>
            </c:spPr>
          </c:marker>
          <c:cat>
            <c:strRef>
              <c:f>'Chart 10'!$A$2:$A$9</c:f>
              <c:strCache>
                <c:ptCount val="8"/>
                <c:pt idx="0">
                  <c:v>2014</c:v>
                </c:pt>
                <c:pt idx="1">
                  <c:v>2015</c:v>
                </c:pt>
                <c:pt idx="2">
                  <c:v>2016</c:v>
                </c:pt>
                <c:pt idx="3">
                  <c:v>2017</c:v>
                </c:pt>
                <c:pt idx="4">
                  <c:v>2018</c:v>
                </c:pt>
                <c:pt idx="5">
                  <c:v>2019</c:v>
                </c:pt>
                <c:pt idx="6">
                  <c:v>2020</c:v>
                </c:pt>
                <c:pt idx="7">
                  <c:v>Q 1-3 2021</c:v>
                </c:pt>
              </c:strCache>
            </c:strRef>
          </c:cat>
          <c:val>
            <c:numRef>
              <c:f>'Chart 10'!$B$2:$B$9</c:f>
              <c:numCache>
                <c:formatCode>0.0</c:formatCode>
                <c:ptCount val="8"/>
                <c:pt idx="0">
                  <c:v>17.55</c:v>
                </c:pt>
                <c:pt idx="1">
                  <c:v>18.375</c:v>
                </c:pt>
                <c:pt idx="2">
                  <c:v>18.024999999999999</c:v>
                </c:pt>
                <c:pt idx="3">
                  <c:v>17.8</c:v>
                </c:pt>
                <c:pt idx="4">
                  <c:v>16.2</c:v>
                </c:pt>
                <c:pt idx="5">
                  <c:v>16</c:v>
                </c:pt>
                <c:pt idx="6">
                  <c:v>15.9</c:v>
                </c:pt>
                <c:pt idx="7" formatCode="General">
                  <c:v>15.8</c:v>
                </c:pt>
              </c:numCache>
            </c:numRef>
          </c:val>
          <c:smooth val="0"/>
        </c:ser>
        <c:ser>
          <c:idx val="1"/>
          <c:order val="1"/>
          <c:tx>
            <c:strRef>
              <c:f>'Chart 10'!$C$1</c:f>
              <c:strCache>
                <c:ptCount val="1"/>
              </c:strCache>
            </c:strRef>
          </c:tx>
          <c:spPr>
            <a:ln>
              <a:solidFill>
                <a:srgbClr val="C00000"/>
              </a:solidFill>
            </a:ln>
          </c:spPr>
          <c:marker>
            <c:symbol val="circle"/>
            <c:size val="5"/>
            <c:spPr>
              <a:noFill/>
              <a:ln w="12700">
                <a:noFill/>
              </a:ln>
              <a:effectLst/>
            </c:spPr>
          </c:marker>
          <c:cat>
            <c:strRef>
              <c:f>'Chart 10'!$A$2:$A$9</c:f>
              <c:strCache>
                <c:ptCount val="8"/>
                <c:pt idx="0">
                  <c:v>2014</c:v>
                </c:pt>
                <c:pt idx="1">
                  <c:v>2015</c:v>
                </c:pt>
                <c:pt idx="2">
                  <c:v>2016</c:v>
                </c:pt>
                <c:pt idx="3">
                  <c:v>2017</c:v>
                </c:pt>
                <c:pt idx="4">
                  <c:v>2018</c:v>
                </c:pt>
                <c:pt idx="5">
                  <c:v>2019</c:v>
                </c:pt>
                <c:pt idx="6">
                  <c:v>2020</c:v>
                </c:pt>
                <c:pt idx="7">
                  <c:v>Q 1-3 2021</c:v>
                </c:pt>
              </c:strCache>
            </c:strRef>
          </c:cat>
          <c:val>
            <c:numRef>
              <c:f>'Chart 10'!$C$2:$C$9</c:f>
              <c:numCache>
                <c:formatCode>0.0</c:formatCode>
                <c:ptCount val="8"/>
              </c:numCache>
            </c:numRef>
          </c:val>
          <c:smooth val="0"/>
        </c:ser>
        <c:dLbls>
          <c:showLegendKey val="0"/>
          <c:showVal val="0"/>
          <c:showCatName val="0"/>
          <c:showSerName val="0"/>
          <c:showPercent val="0"/>
          <c:showBubbleSize val="0"/>
        </c:dLbls>
        <c:marker val="1"/>
        <c:smooth val="0"/>
        <c:axId val="236702752"/>
        <c:axId val="236702360"/>
      </c:lineChart>
      <c:catAx>
        <c:axId val="2367027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2360"/>
        <c:crosses val="autoZero"/>
        <c:auto val="1"/>
        <c:lblAlgn val="ctr"/>
        <c:lblOffset val="100"/>
        <c:noMultiLvlLbl val="0"/>
      </c:catAx>
      <c:valAx>
        <c:axId val="236702360"/>
        <c:scaling>
          <c:orientation val="minMax"/>
          <c:min val="15.5"/>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2752"/>
        <c:crosses val="autoZero"/>
        <c:crossBetween val="between"/>
        <c:majorUnit val="1"/>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11'!$B$1</c:f>
              <c:strCache>
                <c:ptCount val="1"/>
              </c:strCache>
            </c:strRef>
          </c:tx>
          <c:spPr>
            <a:ln>
              <a:solidFill>
                <a:srgbClr val="002060"/>
              </a:solidFill>
            </a:ln>
          </c:spPr>
          <c:marker>
            <c:symbol val="circle"/>
            <c:size val="5"/>
            <c:spPr>
              <a:noFill/>
              <a:ln w="12700">
                <a:noFill/>
              </a:ln>
              <a:effectLst/>
            </c:spPr>
          </c:marker>
          <c:cat>
            <c:strRef>
              <c:f>'Chart 11'!$A$2:$A$9</c:f>
              <c:strCache>
                <c:ptCount val="8"/>
                <c:pt idx="0">
                  <c:v>2014</c:v>
                </c:pt>
                <c:pt idx="1">
                  <c:v>2015</c:v>
                </c:pt>
                <c:pt idx="2">
                  <c:v>2016</c:v>
                </c:pt>
                <c:pt idx="3">
                  <c:v>2017</c:v>
                </c:pt>
                <c:pt idx="4">
                  <c:v>2018</c:v>
                </c:pt>
                <c:pt idx="5">
                  <c:v>2019</c:v>
                </c:pt>
                <c:pt idx="6">
                  <c:v>2020</c:v>
                </c:pt>
                <c:pt idx="7">
                  <c:v>Q 1-3 2021</c:v>
                </c:pt>
              </c:strCache>
            </c:strRef>
          </c:cat>
          <c:val>
            <c:numRef>
              <c:f>'Chart 11'!$B$2:$B$9</c:f>
              <c:numCache>
                <c:formatCode>0.0</c:formatCode>
                <c:ptCount val="8"/>
                <c:pt idx="0">
                  <c:v>2.8148893927500001</c:v>
                </c:pt>
                <c:pt idx="1">
                  <c:v>-3.2308459725000001</c:v>
                </c:pt>
                <c:pt idx="2">
                  <c:v>-3.3197692425000001</c:v>
                </c:pt>
                <c:pt idx="3">
                  <c:v>-2.3851238490000002</c:v>
                </c:pt>
                <c:pt idx="4">
                  <c:v>3.2</c:v>
                </c:pt>
                <c:pt idx="5">
                  <c:v>2.8</c:v>
                </c:pt>
                <c:pt idx="6">
                  <c:v>3.7</c:v>
                </c:pt>
                <c:pt idx="7">
                  <c:v>4.0999999999999996</c:v>
                </c:pt>
              </c:numCache>
            </c:numRef>
          </c:val>
          <c:smooth val="0"/>
        </c:ser>
        <c:ser>
          <c:idx val="1"/>
          <c:order val="1"/>
          <c:tx>
            <c:strRef>
              <c:f>'Chart 11'!$C$1</c:f>
              <c:strCache>
                <c:ptCount val="1"/>
              </c:strCache>
            </c:strRef>
          </c:tx>
          <c:spPr>
            <a:ln>
              <a:solidFill>
                <a:srgbClr val="C00000"/>
              </a:solidFill>
            </a:ln>
          </c:spPr>
          <c:marker>
            <c:symbol val="circle"/>
            <c:size val="5"/>
            <c:spPr>
              <a:noFill/>
              <a:ln w="12700">
                <a:noFill/>
              </a:ln>
              <a:effectLst/>
            </c:spPr>
          </c:marker>
          <c:cat>
            <c:strRef>
              <c:f>'Chart 11'!$A$2:$A$9</c:f>
              <c:strCache>
                <c:ptCount val="8"/>
                <c:pt idx="0">
                  <c:v>2014</c:v>
                </c:pt>
                <c:pt idx="1">
                  <c:v>2015</c:v>
                </c:pt>
                <c:pt idx="2">
                  <c:v>2016</c:v>
                </c:pt>
                <c:pt idx="3">
                  <c:v>2017</c:v>
                </c:pt>
                <c:pt idx="4">
                  <c:v>2018</c:v>
                </c:pt>
                <c:pt idx="5">
                  <c:v>2019</c:v>
                </c:pt>
                <c:pt idx="6">
                  <c:v>2020</c:v>
                </c:pt>
                <c:pt idx="7">
                  <c:v>Q 1-3 2021</c:v>
                </c:pt>
              </c:strCache>
            </c:strRef>
          </c:cat>
          <c:val>
            <c:numRef>
              <c:f>'Chart 11'!$C$2:$C$9</c:f>
              <c:numCache>
                <c:formatCode>0.0</c:formatCode>
                <c:ptCount val="8"/>
              </c:numCache>
            </c:numRef>
          </c:val>
          <c:smooth val="0"/>
        </c:ser>
        <c:dLbls>
          <c:showLegendKey val="0"/>
          <c:showVal val="0"/>
          <c:showCatName val="0"/>
          <c:showSerName val="0"/>
          <c:showPercent val="0"/>
          <c:showBubbleSize val="0"/>
        </c:dLbls>
        <c:marker val="1"/>
        <c:smooth val="0"/>
        <c:axId val="236701576"/>
        <c:axId val="236701184"/>
      </c:lineChart>
      <c:catAx>
        <c:axId val="2367015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1184"/>
        <c:crosses val="autoZero"/>
        <c:auto val="1"/>
        <c:lblAlgn val="ctr"/>
        <c:lblOffset val="100"/>
        <c:noMultiLvlLbl val="0"/>
      </c:catAx>
      <c:valAx>
        <c:axId val="236701184"/>
        <c:scaling>
          <c:orientation val="minMax"/>
          <c:max val="5"/>
          <c:min val="-5"/>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1576"/>
        <c:crosses val="autoZero"/>
        <c:crossBetween val="between"/>
        <c:majorUnit val="1"/>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1708749493561632"/>
        </c:manualLayout>
      </c:layout>
      <c:lineChart>
        <c:grouping val="standard"/>
        <c:varyColors val="0"/>
        <c:ser>
          <c:idx val="2"/>
          <c:order val="0"/>
          <c:tx>
            <c:strRef>
              <c:f>'Chart 12'!$B$1</c:f>
              <c:strCache>
                <c:ptCount val="1"/>
                <c:pt idx="0">
                  <c:v>US real economic growth: previous quarter’s forecast</c:v>
                </c:pt>
              </c:strCache>
            </c:strRef>
          </c:tx>
          <c:spPr>
            <a:ln>
              <a:solidFill>
                <a:srgbClr val="002060"/>
              </a:solidFill>
            </a:ln>
          </c:spPr>
          <c:marker>
            <c:symbol val="none"/>
          </c:marker>
          <c:cat>
            <c:numRef>
              <c:f>'Chart 12'!$A$2:$A$8</c:f>
              <c:numCache>
                <c:formatCode>General</c:formatCode>
                <c:ptCount val="7"/>
                <c:pt idx="0">
                  <c:v>2014</c:v>
                </c:pt>
                <c:pt idx="1">
                  <c:v>2015</c:v>
                </c:pt>
                <c:pt idx="2">
                  <c:v>2016</c:v>
                </c:pt>
                <c:pt idx="3">
                  <c:v>2017</c:v>
                </c:pt>
                <c:pt idx="4">
                  <c:v>2018</c:v>
                </c:pt>
                <c:pt idx="5">
                  <c:v>2019</c:v>
                </c:pt>
                <c:pt idx="6">
                  <c:v>2020</c:v>
                </c:pt>
              </c:numCache>
            </c:numRef>
          </c:cat>
          <c:val>
            <c:numRef>
              <c:f>'Chart 12'!$B$2:$B$8</c:f>
              <c:numCache>
                <c:formatCode>0.0</c:formatCode>
                <c:ptCount val="7"/>
                <c:pt idx="0">
                  <c:v>2.5332362824999999</c:v>
                </c:pt>
                <c:pt idx="1">
                  <c:v>2.8267638600000002</c:v>
                </c:pt>
                <c:pt idx="2">
                  <c:v>1.4732683375</c:v>
                </c:pt>
                <c:pt idx="3">
                  <c:v>2.2464734800000001</c:v>
                </c:pt>
                <c:pt idx="4">
                  <c:v>2.7738248925000004</c:v>
                </c:pt>
                <c:pt idx="5">
                  <c:v>2.3337070300000002</c:v>
                </c:pt>
                <c:pt idx="6">
                  <c:v>2.16</c:v>
                </c:pt>
              </c:numCache>
            </c:numRef>
          </c:val>
          <c:smooth val="0"/>
        </c:ser>
        <c:ser>
          <c:idx val="3"/>
          <c:order val="1"/>
          <c:tx>
            <c:strRef>
              <c:f>'Chart 12'!$C$1</c:f>
              <c:strCache>
                <c:ptCount val="1"/>
                <c:pt idx="0">
                  <c:v>US real economic growth: current quarter’s forecast</c:v>
                </c:pt>
              </c:strCache>
            </c:strRef>
          </c:tx>
          <c:spPr>
            <a:ln>
              <a:solidFill>
                <a:srgbClr val="C00000"/>
              </a:solidFill>
            </a:ln>
          </c:spPr>
          <c:marker>
            <c:symbol val="none"/>
          </c:marker>
          <c:cat>
            <c:numRef>
              <c:f>'Chart 12'!$A$2:$A$8</c:f>
              <c:numCache>
                <c:formatCode>General</c:formatCode>
                <c:ptCount val="7"/>
                <c:pt idx="0">
                  <c:v>2014</c:v>
                </c:pt>
                <c:pt idx="1">
                  <c:v>2015</c:v>
                </c:pt>
                <c:pt idx="2">
                  <c:v>2016</c:v>
                </c:pt>
                <c:pt idx="3">
                  <c:v>2017</c:v>
                </c:pt>
                <c:pt idx="4">
                  <c:v>2018</c:v>
                </c:pt>
                <c:pt idx="5">
                  <c:v>2019</c:v>
                </c:pt>
                <c:pt idx="6">
                  <c:v>2020</c:v>
                </c:pt>
              </c:numCache>
            </c:numRef>
          </c:cat>
          <c:val>
            <c:numRef>
              <c:f>'Chart 12'!$C$2:$C$8</c:f>
              <c:numCache>
                <c:formatCode>0.0</c:formatCode>
                <c:ptCount val="7"/>
                <c:pt idx="0">
                  <c:v>2.5332362824999999</c:v>
                </c:pt>
                <c:pt idx="1">
                  <c:v>2.8267638600000002</c:v>
                </c:pt>
                <c:pt idx="2">
                  <c:v>1.55</c:v>
                </c:pt>
                <c:pt idx="3">
                  <c:v>2.19</c:v>
                </c:pt>
                <c:pt idx="4">
                  <c:v>2.7850000000000001</c:v>
                </c:pt>
                <c:pt idx="5">
                  <c:v>2.5225</c:v>
                </c:pt>
                <c:pt idx="6">
                  <c:v>2.0550000000000002</c:v>
                </c:pt>
              </c:numCache>
            </c:numRef>
          </c:val>
          <c:smooth val="0"/>
        </c:ser>
        <c:dLbls>
          <c:showLegendKey val="0"/>
          <c:showVal val="0"/>
          <c:showCatName val="0"/>
          <c:showSerName val="0"/>
          <c:showPercent val="0"/>
          <c:showBubbleSize val="0"/>
        </c:dLbls>
        <c:smooth val="0"/>
        <c:axId val="236700400"/>
        <c:axId val="236700008"/>
      </c:lineChart>
      <c:catAx>
        <c:axId val="2367004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0008"/>
        <c:crosses val="autoZero"/>
        <c:auto val="1"/>
        <c:lblAlgn val="ctr"/>
        <c:lblOffset val="100"/>
        <c:noMultiLvlLbl val="0"/>
      </c:catAx>
      <c:valAx>
        <c:axId val="236700008"/>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6700400"/>
        <c:crosses val="autoZero"/>
        <c:crossBetween val="between"/>
      </c:valAx>
      <c:spPr>
        <a:noFill/>
        <a:ln>
          <a:noFill/>
        </a:ln>
        <a:effectLst/>
      </c:spPr>
    </c:plotArea>
    <c:legend>
      <c:legendPos val="b"/>
      <c:layout>
        <c:manualLayout>
          <c:xMode val="edge"/>
          <c:yMode val="edge"/>
          <c:x val="1.3349711074422149E-2"/>
          <c:y val="0.80739577184364031"/>
          <c:w val="0.76356589147286835"/>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13'!$B$1</c:f>
              <c:strCache>
                <c:ptCount val="1"/>
                <c:pt idx="0">
                  <c:v>EU real economic growth: previous quarter’s forecast</c:v>
                </c:pt>
              </c:strCache>
            </c:strRef>
          </c:tx>
          <c:spPr>
            <a:ln w="19050" cap="rnd">
              <a:solidFill>
                <a:srgbClr val="002060"/>
              </a:solidFill>
              <a:round/>
            </a:ln>
            <a:effectLst/>
          </c:spPr>
          <c:marker>
            <c:symbol val="none"/>
          </c:marker>
          <c:cat>
            <c:numRef>
              <c:f>'Chart 13'!$A$2:$A$8</c:f>
              <c:numCache>
                <c:formatCode>General</c:formatCode>
                <c:ptCount val="7"/>
                <c:pt idx="0">
                  <c:v>2014</c:v>
                </c:pt>
                <c:pt idx="1">
                  <c:v>2015</c:v>
                </c:pt>
                <c:pt idx="2">
                  <c:v>2016</c:v>
                </c:pt>
                <c:pt idx="3">
                  <c:v>2017</c:v>
                </c:pt>
                <c:pt idx="4">
                  <c:v>2018</c:v>
                </c:pt>
                <c:pt idx="5">
                  <c:v>2019</c:v>
                </c:pt>
                <c:pt idx="6">
                  <c:v>2020</c:v>
                </c:pt>
              </c:numCache>
            </c:numRef>
          </c:cat>
          <c:val>
            <c:numRef>
              <c:f>'Chart 13'!$B$2:$B$8</c:f>
              <c:numCache>
                <c:formatCode>0.0</c:formatCode>
                <c:ptCount val="7"/>
                <c:pt idx="0">
                  <c:v>1.3493246025000001</c:v>
                </c:pt>
                <c:pt idx="1">
                  <c:v>1.9364522575000001</c:v>
                </c:pt>
                <c:pt idx="2">
                  <c:v>1.8290574325</c:v>
                </c:pt>
                <c:pt idx="3">
                  <c:v>2.5336328450000001</c:v>
                </c:pt>
                <c:pt idx="4">
                  <c:v>2.1276860699999998</c:v>
                </c:pt>
                <c:pt idx="5">
                  <c:v>1.8</c:v>
                </c:pt>
                <c:pt idx="6">
                  <c:v>1.5</c:v>
                </c:pt>
              </c:numCache>
            </c:numRef>
          </c:val>
          <c:smooth val="0"/>
        </c:ser>
        <c:ser>
          <c:idx val="1"/>
          <c:order val="1"/>
          <c:tx>
            <c:strRef>
              <c:f>'Chart 13'!$C$1</c:f>
              <c:strCache>
                <c:ptCount val="1"/>
                <c:pt idx="0">
                  <c:v>EU real economic growth: current quarter’s forecast</c:v>
                </c:pt>
              </c:strCache>
            </c:strRef>
          </c:tx>
          <c:spPr>
            <a:ln w="19050" cap="rnd">
              <a:solidFill>
                <a:srgbClr val="C00000"/>
              </a:solidFill>
              <a:round/>
            </a:ln>
            <a:effectLst/>
          </c:spPr>
          <c:marker>
            <c:symbol val="none"/>
          </c:marker>
          <c:cat>
            <c:numRef>
              <c:f>'Chart 13'!$A$2:$A$8</c:f>
              <c:numCache>
                <c:formatCode>General</c:formatCode>
                <c:ptCount val="7"/>
                <c:pt idx="0">
                  <c:v>2014</c:v>
                </c:pt>
                <c:pt idx="1">
                  <c:v>2015</c:v>
                </c:pt>
                <c:pt idx="2">
                  <c:v>2016</c:v>
                </c:pt>
                <c:pt idx="3">
                  <c:v>2017</c:v>
                </c:pt>
                <c:pt idx="4">
                  <c:v>2018</c:v>
                </c:pt>
                <c:pt idx="5">
                  <c:v>2019</c:v>
                </c:pt>
                <c:pt idx="6">
                  <c:v>2020</c:v>
                </c:pt>
              </c:numCache>
            </c:numRef>
          </c:cat>
          <c:val>
            <c:numRef>
              <c:f>'Chart 13'!$C$2:$C$8</c:f>
              <c:numCache>
                <c:formatCode>0.0</c:formatCode>
                <c:ptCount val="7"/>
                <c:pt idx="0">
                  <c:v>1.3493246025000001</c:v>
                </c:pt>
                <c:pt idx="1">
                  <c:v>1.9364522575000001</c:v>
                </c:pt>
                <c:pt idx="2">
                  <c:v>1.8290574325</c:v>
                </c:pt>
                <c:pt idx="3">
                  <c:v>2.48</c:v>
                </c:pt>
                <c:pt idx="4">
                  <c:v>2.0499999999999998</c:v>
                </c:pt>
                <c:pt idx="5">
                  <c:v>1.6</c:v>
                </c:pt>
                <c:pt idx="6">
                  <c:v>1.1000000000000001</c:v>
                </c:pt>
              </c:numCache>
            </c:numRef>
          </c:val>
          <c:smooth val="0"/>
        </c:ser>
        <c:dLbls>
          <c:showLegendKey val="0"/>
          <c:showVal val="0"/>
          <c:showCatName val="0"/>
          <c:showSerName val="0"/>
          <c:showPercent val="0"/>
          <c:showBubbleSize val="0"/>
        </c:dLbls>
        <c:smooth val="0"/>
        <c:axId val="238070840"/>
        <c:axId val="238070448"/>
      </c:lineChart>
      <c:catAx>
        <c:axId val="2380708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70448"/>
        <c:crosses val="autoZero"/>
        <c:auto val="1"/>
        <c:lblAlgn val="ctr"/>
        <c:lblOffset val="100"/>
        <c:noMultiLvlLbl val="0"/>
      </c:catAx>
      <c:valAx>
        <c:axId val="238070448"/>
        <c:scaling>
          <c:orientation val="minMax"/>
          <c:min val="-1"/>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70840"/>
        <c:crosses val="autoZero"/>
        <c:crossBetween val="between"/>
      </c:valAx>
      <c:spPr>
        <a:noFill/>
        <a:ln>
          <a:noFill/>
        </a:ln>
        <a:effectLst/>
      </c:spPr>
    </c:plotArea>
    <c:legend>
      <c:legendPos val="b"/>
      <c:layout>
        <c:manualLayout>
          <c:xMode val="edge"/>
          <c:yMode val="edge"/>
          <c:x val="3.1935369780905143E-3"/>
          <c:y val="0.8303288500098488"/>
          <c:w val="0.78765359184969586"/>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0453836682001272"/>
        </c:manualLayout>
      </c:layout>
      <c:lineChart>
        <c:grouping val="standard"/>
        <c:varyColors val="0"/>
        <c:ser>
          <c:idx val="4"/>
          <c:order val="0"/>
          <c:tx>
            <c:strRef>
              <c:f>'Chart 14'!$B$1</c:f>
              <c:strCache>
                <c:ptCount val="1"/>
                <c:pt idx="0">
                  <c:v>EU real economic growth: previous quarter’s forecast</c:v>
                </c:pt>
              </c:strCache>
            </c:strRef>
          </c:tx>
          <c:spPr>
            <a:ln>
              <a:solidFill>
                <a:srgbClr val="002060"/>
              </a:solidFill>
            </a:ln>
          </c:spPr>
          <c:marker>
            <c:symbol val="none"/>
          </c:marker>
          <c:cat>
            <c:numRef>
              <c:f>'Chart 14'!$A$2:$A$8</c:f>
              <c:numCache>
                <c:formatCode>General</c:formatCode>
                <c:ptCount val="7"/>
                <c:pt idx="0">
                  <c:v>2014</c:v>
                </c:pt>
                <c:pt idx="1">
                  <c:v>2015</c:v>
                </c:pt>
                <c:pt idx="2">
                  <c:v>2016</c:v>
                </c:pt>
                <c:pt idx="3">
                  <c:v>2017</c:v>
                </c:pt>
                <c:pt idx="4">
                  <c:v>2018</c:v>
                </c:pt>
                <c:pt idx="5">
                  <c:v>2019</c:v>
                </c:pt>
                <c:pt idx="6">
                  <c:v>2020</c:v>
                </c:pt>
              </c:numCache>
            </c:numRef>
          </c:cat>
          <c:val>
            <c:numRef>
              <c:f>'Chart 14'!$B$2:$B$8</c:f>
              <c:numCache>
                <c:formatCode>0.0</c:formatCode>
                <c:ptCount val="7"/>
                <c:pt idx="0">
                  <c:v>0.748</c:v>
                </c:pt>
                <c:pt idx="1">
                  <c:v>-2.52</c:v>
                </c:pt>
                <c:pt idx="2">
                  <c:v>-0.18620255299999999</c:v>
                </c:pt>
                <c:pt idx="3">
                  <c:v>1.5249954392499998</c:v>
                </c:pt>
                <c:pt idx="4">
                  <c:v>1.6685581775</c:v>
                </c:pt>
                <c:pt idx="5">
                  <c:v>1.6429139692499999</c:v>
                </c:pt>
                <c:pt idx="6">
                  <c:v>1.9510829525000002</c:v>
                </c:pt>
              </c:numCache>
            </c:numRef>
          </c:val>
          <c:smooth val="0"/>
        </c:ser>
        <c:ser>
          <c:idx val="5"/>
          <c:order val="1"/>
          <c:tx>
            <c:strRef>
              <c:f>'Chart 14'!$C$1</c:f>
              <c:strCache>
                <c:ptCount val="1"/>
                <c:pt idx="0">
                  <c:v>EU real economic growth: current quarter’s forecast</c:v>
                </c:pt>
              </c:strCache>
            </c:strRef>
          </c:tx>
          <c:spPr>
            <a:ln>
              <a:solidFill>
                <a:srgbClr val="C00000"/>
              </a:solidFill>
            </a:ln>
          </c:spPr>
          <c:marker>
            <c:symbol val="none"/>
          </c:marker>
          <c:cat>
            <c:numRef>
              <c:f>'Chart 14'!$A$2:$A$8</c:f>
              <c:numCache>
                <c:formatCode>General</c:formatCode>
                <c:ptCount val="7"/>
                <c:pt idx="0">
                  <c:v>2014</c:v>
                </c:pt>
                <c:pt idx="1">
                  <c:v>2015</c:v>
                </c:pt>
                <c:pt idx="2">
                  <c:v>2016</c:v>
                </c:pt>
                <c:pt idx="3">
                  <c:v>2017</c:v>
                </c:pt>
                <c:pt idx="4">
                  <c:v>2018</c:v>
                </c:pt>
                <c:pt idx="5">
                  <c:v>2019</c:v>
                </c:pt>
                <c:pt idx="6">
                  <c:v>2020</c:v>
                </c:pt>
              </c:numCache>
            </c:numRef>
          </c:cat>
          <c:val>
            <c:numRef>
              <c:f>'Chart 14'!$C$2:$C$8</c:f>
              <c:numCache>
                <c:formatCode>0.0</c:formatCode>
                <c:ptCount val="7"/>
                <c:pt idx="0">
                  <c:v>0.748</c:v>
                </c:pt>
                <c:pt idx="1">
                  <c:v>-2.52</c:v>
                </c:pt>
                <c:pt idx="2">
                  <c:v>-0.18620255299999999</c:v>
                </c:pt>
                <c:pt idx="3">
                  <c:v>1.5249954392499998</c:v>
                </c:pt>
                <c:pt idx="4">
                  <c:v>1.7250000000000001</c:v>
                </c:pt>
                <c:pt idx="5">
                  <c:v>1.8540000000000001</c:v>
                </c:pt>
                <c:pt idx="6">
                  <c:v>2.4</c:v>
                </c:pt>
              </c:numCache>
            </c:numRef>
          </c:val>
          <c:smooth val="0"/>
        </c:ser>
        <c:dLbls>
          <c:showLegendKey val="0"/>
          <c:showVal val="0"/>
          <c:showCatName val="0"/>
          <c:showSerName val="0"/>
          <c:showPercent val="0"/>
          <c:showBubbleSize val="0"/>
        </c:dLbls>
        <c:smooth val="0"/>
        <c:axId val="238069664"/>
        <c:axId val="238069272"/>
      </c:lineChart>
      <c:catAx>
        <c:axId val="2380696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69272"/>
        <c:crosses val="autoZero"/>
        <c:auto val="1"/>
        <c:lblAlgn val="ctr"/>
        <c:lblOffset val="100"/>
        <c:noMultiLvlLbl val="0"/>
      </c:catAx>
      <c:valAx>
        <c:axId val="238069272"/>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69664"/>
        <c:crosses val="autoZero"/>
        <c:crossBetween val="between"/>
      </c:valAx>
      <c:spPr>
        <a:noFill/>
        <a:ln>
          <a:noFill/>
        </a:ln>
        <a:effectLst/>
      </c:spPr>
    </c:plotArea>
    <c:legend>
      <c:legendPos val="b"/>
      <c:layout>
        <c:manualLayout>
          <c:xMode val="edge"/>
          <c:yMode val="edge"/>
          <c:x val="0"/>
          <c:y val="0.80967719815030681"/>
          <c:w val="0.79396664255236882"/>
          <c:h val="0.1762676390176710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15'!$B$1</c:f>
              <c:strCache>
                <c:ptCount val="1"/>
                <c:pt idx="0">
                  <c:v>International food prices: previous quarter’s forecast</c:v>
                </c:pt>
              </c:strCache>
            </c:strRef>
          </c:tx>
          <c:spPr>
            <a:ln>
              <a:solidFill>
                <a:srgbClr val="002060"/>
              </a:solidFill>
            </a:ln>
          </c:spPr>
          <c:marker>
            <c:symbol val="none"/>
          </c:marker>
          <c:cat>
            <c:strRef>
              <c:f>'Chart 15'!$A$2:$A$31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15'!$B$2:$B$31</c:f>
              <c:numCache>
                <c:formatCode>0.0</c:formatCode>
                <c:ptCount val="30"/>
                <c:pt idx="0">
                  <c:v>208.48834400000001</c:v>
                </c:pt>
                <c:pt idx="1">
                  <c:v>210.27056899999999</c:v>
                </c:pt>
                <c:pt idx="2">
                  <c:v>198.346419</c:v>
                </c:pt>
                <c:pt idx="3">
                  <c:v>189.921223</c:v>
                </c:pt>
                <c:pt idx="4">
                  <c:v>175.366354</c:v>
                </c:pt>
                <c:pt idx="5">
                  <c:v>166.83400399999999</c:v>
                </c:pt>
                <c:pt idx="6">
                  <c:v>158.08239599999999</c:v>
                </c:pt>
                <c:pt idx="7">
                  <c:v>155.582572</c:v>
                </c:pt>
                <c:pt idx="8">
                  <c:v>149.89097599999999</c:v>
                </c:pt>
                <c:pt idx="9">
                  <c:v>157.74853899999999</c:v>
                </c:pt>
                <c:pt idx="10">
                  <c:v>166.42310499999999</c:v>
                </c:pt>
                <c:pt idx="11">
                  <c:v>171.46463399999999</c:v>
                </c:pt>
                <c:pt idx="12">
                  <c:v>173.89</c:v>
                </c:pt>
                <c:pt idx="13">
                  <c:v>172.35</c:v>
                </c:pt>
                <c:pt idx="14">
                  <c:v>178.197901</c:v>
                </c:pt>
                <c:pt idx="15">
                  <c:v>173.68466100000001</c:v>
                </c:pt>
                <c:pt idx="16">
                  <c:v>170.767146</c:v>
                </c:pt>
                <c:pt idx="17">
                  <c:v>173.01974100000001</c:v>
                </c:pt>
                <c:pt idx="18">
                  <c:v>172.65997200000001</c:v>
                </c:pt>
                <c:pt idx="19">
                  <c:v>172.59195399999999</c:v>
                </c:pt>
                <c:pt idx="20">
                  <c:v>173.00887900000001</c:v>
                </c:pt>
                <c:pt idx="21">
                  <c:v>173.22764900000001</c:v>
                </c:pt>
                <c:pt idx="22">
                  <c:v>173.32678799999999</c:v>
                </c:pt>
                <c:pt idx="23">
                  <c:v>173.53822299999999</c:v>
                </c:pt>
                <c:pt idx="24">
                  <c:v>173.82070400000001</c:v>
                </c:pt>
                <c:pt idx="25">
                  <c:v>174.14109300000001</c:v>
                </c:pt>
                <c:pt idx="26">
                  <c:v>174.49343099999999</c:v>
                </c:pt>
                <c:pt idx="27">
                  <c:v>174.880696</c:v>
                </c:pt>
                <c:pt idx="28">
                  <c:v>175.30855299999999</c:v>
                </c:pt>
              </c:numCache>
            </c:numRef>
          </c:val>
          <c:smooth val="0"/>
        </c:ser>
        <c:ser>
          <c:idx val="6"/>
          <c:order val="1"/>
          <c:tx>
            <c:strRef>
              <c:f>'Chart 15'!$C$1</c:f>
              <c:strCache>
                <c:ptCount val="1"/>
                <c:pt idx="0">
                  <c:v>International food prices: current quarter’s forecast</c:v>
                </c:pt>
              </c:strCache>
            </c:strRef>
          </c:tx>
          <c:spPr>
            <a:ln>
              <a:solidFill>
                <a:srgbClr val="C00000"/>
              </a:solidFill>
            </a:ln>
          </c:spPr>
          <c:marker>
            <c:symbol val="none"/>
          </c:marker>
          <c:cat>
            <c:strRef>
              <c:f>'Chart 15'!$A$2:$A$31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15'!$C$2:$C$31</c:f>
              <c:numCache>
                <c:formatCode>0.0</c:formatCode>
                <c:ptCount val="30"/>
                <c:pt idx="0">
                  <c:v>208.48834400000001</c:v>
                </c:pt>
                <c:pt idx="1">
                  <c:v>210.27056899999999</c:v>
                </c:pt>
                <c:pt idx="2">
                  <c:v>198.346419</c:v>
                </c:pt>
                <c:pt idx="3">
                  <c:v>189.921223</c:v>
                </c:pt>
                <c:pt idx="4">
                  <c:v>175.366354</c:v>
                </c:pt>
                <c:pt idx="5">
                  <c:v>166.83400399999999</c:v>
                </c:pt>
                <c:pt idx="6">
                  <c:v>158.08239599999999</c:v>
                </c:pt>
                <c:pt idx="7">
                  <c:v>155.582572</c:v>
                </c:pt>
                <c:pt idx="8">
                  <c:v>149.89097599999999</c:v>
                </c:pt>
                <c:pt idx="9">
                  <c:v>157.74853899999999</c:v>
                </c:pt>
                <c:pt idx="10">
                  <c:v>166.42310499999999</c:v>
                </c:pt>
                <c:pt idx="11">
                  <c:v>171.46463399999999</c:v>
                </c:pt>
                <c:pt idx="12">
                  <c:v>173.89</c:v>
                </c:pt>
                <c:pt idx="13">
                  <c:v>172.35</c:v>
                </c:pt>
                <c:pt idx="14">
                  <c:v>178.197901</c:v>
                </c:pt>
                <c:pt idx="15">
                  <c:v>173.68466100000001</c:v>
                </c:pt>
                <c:pt idx="16">
                  <c:v>171.004133</c:v>
                </c:pt>
                <c:pt idx="17">
                  <c:v>174.175027</c:v>
                </c:pt>
                <c:pt idx="18">
                  <c:v>166.781093</c:v>
                </c:pt>
                <c:pt idx="19">
                  <c:v>165.55820600000001</c:v>
                </c:pt>
                <c:pt idx="20">
                  <c:v>165.62290200000001</c:v>
                </c:pt>
                <c:pt idx="21">
                  <c:v>166.31011899999999</c:v>
                </c:pt>
                <c:pt idx="22">
                  <c:v>167.70351700000001</c:v>
                </c:pt>
                <c:pt idx="23">
                  <c:v>168.52845099999999</c:v>
                </c:pt>
                <c:pt idx="24">
                  <c:v>170.07229699999999</c:v>
                </c:pt>
                <c:pt idx="25">
                  <c:v>171.29216</c:v>
                </c:pt>
                <c:pt idx="26">
                  <c:v>172.31539900000001</c:v>
                </c:pt>
                <c:pt idx="27">
                  <c:v>173.23412200000001</c:v>
                </c:pt>
                <c:pt idx="28">
                  <c:v>174.11050299999999</c:v>
                </c:pt>
                <c:pt idx="29">
                  <c:v>174.985691</c:v>
                </c:pt>
              </c:numCache>
            </c:numRef>
          </c:val>
          <c:smooth val="0"/>
        </c:ser>
        <c:dLbls>
          <c:showLegendKey val="0"/>
          <c:showVal val="0"/>
          <c:showCatName val="0"/>
          <c:showSerName val="0"/>
          <c:showPercent val="0"/>
          <c:showBubbleSize val="0"/>
        </c:dLbls>
        <c:smooth val="0"/>
        <c:axId val="238075152"/>
        <c:axId val="238075544"/>
      </c:lineChart>
      <c:catAx>
        <c:axId val="2380751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75544"/>
        <c:crosses val="autoZero"/>
        <c:auto val="1"/>
        <c:lblAlgn val="ctr"/>
        <c:lblOffset val="100"/>
        <c:noMultiLvlLbl val="0"/>
      </c:catAx>
      <c:valAx>
        <c:axId val="238075544"/>
        <c:scaling>
          <c:orientation val="minMax"/>
          <c:max val="240"/>
          <c:min val="1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mn-lt"/>
                <a:ea typeface="+mn-ea"/>
                <a:cs typeface="+mn-cs"/>
              </a:defRPr>
            </a:pPr>
            <a:endParaRPr lang="en-US"/>
          </a:p>
        </c:txPr>
        <c:crossAx val="238075152"/>
        <c:crosses val="autoZero"/>
        <c:crossBetween val="between"/>
        <c:majorUnit val="20"/>
      </c:valAx>
      <c:spPr>
        <a:noFill/>
        <a:ln>
          <a:noFill/>
        </a:ln>
        <a:effectLst/>
      </c:spPr>
    </c:plotArea>
    <c:legend>
      <c:legendPos val="r"/>
      <c:layout>
        <c:manualLayout>
          <c:xMode val="edge"/>
          <c:yMode val="edge"/>
          <c:x val="7.6588787057355534E-4"/>
          <c:y val="0.80067819989654576"/>
          <c:w val="0.84782721831902152"/>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16'!$B$1</c:f>
              <c:strCache>
                <c:ptCount val="1"/>
                <c:pt idx="0">
                  <c:v>International oil prices: previous quarter’s forecast</c:v>
                </c:pt>
              </c:strCache>
            </c:strRef>
          </c:tx>
          <c:spPr>
            <a:ln w="19050" cap="rnd">
              <a:solidFill>
                <a:srgbClr val="C00000"/>
              </a:solidFill>
              <a:round/>
            </a:ln>
            <a:effectLst/>
          </c:spPr>
          <c:marker>
            <c:symbol val="none"/>
          </c:marker>
          <c:cat>
            <c:strRef>
              <c:f>'Chart 16'!$A$2:$A$31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16'!$B$2:$B$31</c:f>
              <c:numCache>
                <c:formatCode>0.0</c:formatCode>
                <c:ptCount val="30"/>
                <c:pt idx="0">
                  <c:v>107.927513</c:v>
                </c:pt>
                <c:pt idx="1">
                  <c:v>109.794208</c:v>
                </c:pt>
                <c:pt idx="2">
                  <c:v>102.00436000000001</c:v>
                </c:pt>
                <c:pt idx="3">
                  <c:v>75.215581499999999</c:v>
                </c:pt>
                <c:pt idx="4">
                  <c:v>53.887869799999997</c:v>
                </c:pt>
                <c:pt idx="5">
                  <c:v>62.062708200000003</c:v>
                </c:pt>
                <c:pt idx="6">
                  <c:v>49.865783299999997</c:v>
                </c:pt>
                <c:pt idx="7">
                  <c:v>43.200816199999998</c:v>
                </c:pt>
                <c:pt idx="8">
                  <c:v>34.185668</c:v>
                </c:pt>
                <c:pt idx="9">
                  <c:v>45.873539899999997</c:v>
                </c:pt>
                <c:pt idx="10">
                  <c:v>45.797071000000003</c:v>
                </c:pt>
                <c:pt idx="11">
                  <c:v>49.983003199999999</c:v>
                </c:pt>
                <c:pt idx="12">
                  <c:v>54.09</c:v>
                </c:pt>
                <c:pt idx="13">
                  <c:v>50.21</c:v>
                </c:pt>
                <c:pt idx="14">
                  <c:v>51.675845899999999</c:v>
                </c:pt>
                <c:pt idx="15">
                  <c:v>61.4017421</c:v>
                </c:pt>
                <c:pt idx="16">
                  <c:v>66.936637200000007</c:v>
                </c:pt>
                <c:pt idx="17">
                  <c:v>74.463192199999995</c:v>
                </c:pt>
                <c:pt idx="18">
                  <c:v>77.478779599999996</c:v>
                </c:pt>
                <c:pt idx="19">
                  <c:v>75.543091000000004</c:v>
                </c:pt>
                <c:pt idx="20">
                  <c:v>74.496606200000002</c:v>
                </c:pt>
                <c:pt idx="21">
                  <c:v>74.102577600000004</c:v>
                </c:pt>
                <c:pt idx="22">
                  <c:v>73.960542099999998</c:v>
                </c:pt>
                <c:pt idx="23">
                  <c:v>73.919622899999993</c:v>
                </c:pt>
                <c:pt idx="24">
                  <c:v>74.019609799999998</c:v>
                </c:pt>
                <c:pt idx="25">
                  <c:v>74.1748829</c:v>
                </c:pt>
                <c:pt idx="26">
                  <c:v>74.356234999999998</c:v>
                </c:pt>
                <c:pt idx="27">
                  <c:v>74.5544996</c:v>
                </c:pt>
                <c:pt idx="28">
                  <c:v>74.767864000000003</c:v>
                </c:pt>
              </c:numCache>
            </c:numRef>
          </c:val>
          <c:smooth val="0"/>
        </c:ser>
        <c:ser>
          <c:idx val="4"/>
          <c:order val="1"/>
          <c:tx>
            <c:strRef>
              <c:f>'Chart 16'!$C$1</c:f>
              <c:strCache>
                <c:ptCount val="1"/>
                <c:pt idx="0">
                  <c:v>International oil prices: current quarter’s forecast</c:v>
                </c:pt>
              </c:strCache>
            </c:strRef>
          </c:tx>
          <c:spPr>
            <a:ln w="19050">
              <a:solidFill>
                <a:srgbClr val="1F497D"/>
              </a:solidFill>
            </a:ln>
          </c:spPr>
          <c:marker>
            <c:symbol val="none"/>
          </c:marker>
          <c:cat>
            <c:strRef>
              <c:f>'Chart 16'!$A$2:$A$31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16'!$C$2:$C$31</c:f>
              <c:numCache>
                <c:formatCode>0.0</c:formatCode>
                <c:ptCount val="30"/>
                <c:pt idx="0">
                  <c:v>107.927513</c:v>
                </c:pt>
                <c:pt idx="1">
                  <c:v>109.794208</c:v>
                </c:pt>
                <c:pt idx="2">
                  <c:v>102.00436000000001</c:v>
                </c:pt>
                <c:pt idx="3">
                  <c:v>75.215581499999999</c:v>
                </c:pt>
                <c:pt idx="4">
                  <c:v>53.887869799999997</c:v>
                </c:pt>
                <c:pt idx="5">
                  <c:v>62.062708200000003</c:v>
                </c:pt>
                <c:pt idx="6">
                  <c:v>49.865783299999997</c:v>
                </c:pt>
                <c:pt idx="7">
                  <c:v>43.200816199999998</c:v>
                </c:pt>
                <c:pt idx="8">
                  <c:v>34.185668</c:v>
                </c:pt>
                <c:pt idx="9">
                  <c:v>45.873539899999997</c:v>
                </c:pt>
                <c:pt idx="10">
                  <c:v>45.797071000000003</c:v>
                </c:pt>
                <c:pt idx="11">
                  <c:v>49.983003199999999</c:v>
                </c:pt>
                <c:pt idx="12">
                  <c:v>54.09</c:v>
                </c:pt>
                <c:pt idx="13">
                  <c:v>50.21</c:v>
                </c:pt>
                <c:pt idx="14">
                  <c:v>51.675845899999999</c:v>
                </c:pt>
                <c:pt idx="15">
                  <c:v>61.4017421</c:v>
                </c:pt>
                <c:pt idx="16">
                  <c:v>66.936637200000007</c:v>
                </c:pt>
                <c:pt idx="17">
                  <c:v>74.459891400000004</c:v>
                </c:pt>
                <c:pt idx="18">
                  <c:v>75.437317500000006</c:v>
                </c:pt>
                <c:pt idx="19">
                  <c:v>85.154400600000002</c:v>
                </c:pt>
                <c:pt idx="20">
                  <c:v>81.8084135</c:v>
                </c:pt>
                <c:pt idx="21">
                  <c:v>80.583514899999997</c:v>
                </c:pt>
                <c:pt idx="22">
                  <c:v>80.145188200000007</c:v>
                </c:pt>
                <c:pt idx="23">
                  <c:v>79.934217599999997</c:v>
                </c:pt>
                <c:pt idx="24">
                  <c:v>79.924167100000005</c:v>
                </c:pt>
                <c:pt idx="25">
                  <c:v>80.024280200000007</c:v>
                </c:pt>
                <c:pt idx="26">
                  <c:v>80.196301099999999</c:v>
                </c:pt>
                <c:pt idx="27">
                  <c:v>80.425359799999995</c:v>
                </c:pt>
                <c:pt idx="28">
                  <c:v>80.704217400000005</c:v>
                </c:pt>
                <c:pt idx="29">
                  <c:v>81.0270929</c:v>
                </c:pt>
              </c:numCache>
            </c:numRef>
          </c:val>
          <c:smooth val="0"/>
        </c:ser>
        <c:dLbls>
          <c:showLegendKey val="0"/>
          <c:showVal val="0"/>
          <c:showCatName val="0"/>
          <c:showSerName val="0"/>
          <c:showPercent val="0"/>
          <c:showBubbleSize val="0"/>
        </c:dLbls>
        <c:smooth val="0"/>
        <c:axId val="238076328"/>
        <c:axId val="238076720"/>
      </c:lineChart>
      <c:catAx>
        <c:axId val="238076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76720"/>
        <c:crosses val="autoZero"/>
        <c:auto val="1"/>
        <c:lblAlgn val="ctr"/>
        <c:lblOffset val="100"/>
        <c:noMultiLvlLbl val="0"/>
      </c:catAx>
      <c:valAx>
        <c:axId val="238076720"/>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38076328"/>
        <c:crosses val="autoZero"/>
        <c:crossBetween val="between"/>
        <c:majorUnit val="20"/>
      </c:valAx>
      <c:spPr>
        <a:noFill/>
        <a:ln>
          <a:noFill/>
        </a:ln>
        <a:effectLst/>
      </c:spPr>
    </c:plotArea>
    <c:legend>
      <c:legendPos val="r"/>
      <c:layout>
        <c:manualLayout>
          <c:xMode val="edge"/>
          <c:yMode val="edge"/>
          <c:x val="7.6597028194056338E-4"/>
          <c:y val="0.7812568350831145"/>
          <c:w val="0.79553517348792935"/>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17'!$B$1</c:f>
              <c:strCache>
                <c:ptCount val="1"/>
                <c:pt idx="0">
                  <c:v>International copper prices: previous quarter’s forecast</c:v>
                </c:pt>
              </c:strCache>
            </c:strRef>
          </c:tx>
          <c:spPr>
            <a:ln>
              <a:solidFill>
                <a:srgbClr val="C00000"/>
              </a:solidFill>
            </a:ln>
          </c:spPr>
          <c:marker>
            <c:symbol val="none"/>
          </c:marker>
          <c:cat>
            <c:strRef>
              <c:f>'Chart 17'!$A$2:$A$31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17'!$B$2:$B$31</c:f>
              <c:numCache>
                <c:formatCode>0.0</c:formatCode>
                <c:ptCount val="30"/>
                <c:pt idx="0">
                  <c:v>7024.7737999999999</c:v>
                </c:pt>
                <c:pt idx="1">
                  <c:v>6794.6694699999998</c:v>
                </c:pt>
                <c:pt idx="2">
                  <c:v>6995.1165199999996</c:v>
                </c:pt>
                <c:pt idx="3">
                  <c:v>6630.9390000000003</c:v>
                </c:pt>
                <c:pt idx="4">
                  <c:v>5832.5279200000004</c:v>
                </c:pt>
                <c:pt idx="5">
                  <c:v>6053.68815</c:v>
                </c:pt>
                <c:pt idx="6">
                  <c:v>5265.2800800000005</c:v>
                </c:pt>
                <c:pt idx="7">
                  <c:v>4878.9747900000002</c:v>
                </c:pt>
                <c:pt idx="8">
                  <c:v>4670.3448600000002</c:v>
                </c:pt>
                <c:pt idx="9">
                  <c:v>4735.3926899999997</c:v>
                </c:pt>
                <c:pt idx="10">
                  <c:v>4779.1993899999998</c:v>
                </c:pt>
                <c:pt idx="11">
                  <c:v>5265.3868400000001</c:v>
                </c:pt>
                <c:pt idx="12">
                  <c:v>5839.53</c:v>
                </c:pt>
                <c:pt idx="13">
                  <c:v>5667.53</c:v>
                </c:pt>
                <c:pt idx="14">
                  <c:v>6343.8761999999997</c:v>
                </c:pt>
                <c:pt idx="15">
                  <c:v>6822.6710000000003</c:v>
                </c:pt>
                <c:pt idx="16">
                  <c:v>6956.2381100000002</c:v>
                </c:pt>
                <c:pt idx="17">
                  <c:v>6881.4135299999998</c:v>
                </c:pt>
                <c:pt idx="18">
                  <c:v>6783.5718900000002</c:v>
                </c:pt>
                <c:pt idx="19">
                  <c:v>6788.1842800000004</c:v>
                </c:pt>
                <c:pt idx="20">
                  <c:v>6731.1940500000001</c:v>
                </c:pt>
                <c:pt idx="21">
                  <c:v>6708.8086400000002</c:v>
                </c:pt>
                <c:pt idx="22">
                  <c:v>6698.1326200000003</c:v>
                </c:pt>
                <c:pt idx="23">
                  <c:v>6693.0187599999999</c:v>
                </c:pt>
                <c:pt idx="24">
                  <c:v>6689.9334200000003</c:v>
                </c:pt>
                <c:pt idx="25">
                  <c:v>6693.6029200000003</c:v>
                </c:pt>
                <c:pt idx="26">
                  <c:v>6702.18109</c:v>
                </c:pt>
                <c:pt idx="27">
                  <c:v>6714.8326999999999</c:v>
                </c:pt>
                <c:pt idx="28">
                  <c:v>6731.1279999999997</c:v>
                </c:pt>
              </c:numCache>
            </c:numRef>
          </c:val>
          <c:smooth val="0"/>
        </c:ser>
        <c:ser>
          <c:idx val="5"/>
          <c:order val="1"/>
          <c:tx>
            <c:strRef>
              <c:f>'Chart 17'!$C$1</c:f>
              <c:strCache>
                <c:ptCount val="1"/>
                <c:pt idx="0">
                  <c:v>International copper prices: current quarter’s forecast</c:v>
                </c:pt>
              </c:strCache>
            </c:strRef>
          </c:tx>
          <c:spPr>
            <a:ln w="19050" cap="rnd">
              <a:solidFill>
                <a:srgbClr val="1F497D"/>
              </a:solidFill>
              <a:round/>
            </a:ln>
            <a:effectLst/>
          </c:spPr>
          <c:marker>
            <c:symbol val="none"/>
          </c:marker>
          <c:cat>
            <c:strRef>
              <c:f>'Chart 17'!$A$2:$A$31</c:f>
              <c:strCache>
                <c:ptCount val="30"/>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pt idx="28">
                  <c:v>I 21</c:v>
                </c:pt>
                <c:pt idx="29">
                  <c:v>II</c:v>
                </c:pt>
              </c:strCache>
            </c:strRef>
          </c:cat>
          <c:val>
            <c:numRef>
              <c:f>'Chart 17'!$C$2:$C$31</c:f>
              <c:numCache>
                <c:formatCode>0.0</c:formatCode>
                <c:ptCount val="30"/>
                <c:pt idx="0">
                  <c:v>7024.7737999999999</c:v>
                </c:pt>
                <c:pt idx="1">
                  <c:v>6794.6694699999998</c:v>
                </c:pt>
                <c:pt idx="2">
                  <c:v>6995.1165199999996</c:v>
                </c:pt>
                <c:pt idx="3">
                  <c:v>6630.9390000000003</c:v>
                </c:pt>
                <c:pt idx="4">
                  <c:v>5832.5279200000004</c:v>
                </c:pt>
                <c:pt idx="5">
                  <c:v>6053.68815</c:v>
                </c:pt>
                <c:pt idx="6">
                  <c:v>5265.2800800000005</c:v>
                </c:pt>
                <c:pt idx="7">
                  <c:v>4878.9747900000002</c:v>
                </c:pt>
                <c:pt idx="8">
                  <c:v>4670.3448600000002</c:v>
                </c:pt>
                <c:pt idx="9">
                  <c:v>4735.3926899999997</c:v>
                </c:pt>
                <c:pt idx="10">
                  <c:v>4779.1993899999998</c:v>
                </c:pt>
                <c:pt idx="11">
                  <c:v>5265.3868400000001</c:v>
                </c:pt>
                <c:pt idx="12">
                  <c:v>5839.53</c:v>
                </c:pt>
                <c:pt idx="13">
                  <c:v>5667.53</c:v>
                </c:pt>
                <c:pt idx="14">
                  <c:v>6343.8761999999997</c:v>
                </c:pt>
                <c:pt idx="15">
                  <c:v>6822.6710000000003</c:v>
                </c:pt>
                <c:pt idx="16">
                  <c:v>6956.2381100000002</c:v>
                </c:pt>
                <c:pt idx="17">
                  <c:v>6880.6102499999997</c:v>
                </c:pt>
                <c:pt idx="18">
                  <c:v>6116.79979</c:v>
                </c:pt>
                <c:pt idx="19">
                  <c:v>6244.2711399999998</c:v>
                </c:pt>
                <c:pt idx="20">
                  <c:v>6350.5953099999997</c:v>
                </c:pt>
                <c:pt idx="21">
                  <c:v>6335.0892800000001</c:v>
                </c:pt>
                <c:pt idx="22">
                  <c:v>6370.4373400000004</c:v>
                </c:pt>
                <c:pt idx="23">
                  <c:v>6398.2269100000003</c:v>
                </c:pt>
                <c:pt idx="24">
                  <c:v>6414.8009700000002</c:v>
                </c:pt>
                <c:pt idx="25">
                  <c:v>6432.0728300000001</c:v>
                </c:pt>
                <c:pt idx="26">
                  <c:v>6451.7509399999999</c:v>
                </c:pt>
                <c:pt idx="27">
                  <c:v>6474.7557900000002</c:v>
                </c:pt>
                <c:pt idx="28">
                  <c:v>6501.4069099999997</c:v>
                </c:pt>
                <c:pt idx="29">
                  <c:v>6531.6988899999997</c:v>
                </c:pt>
              </c:numCache>
            </c:numRef>
          </c:val>
          <c:smooth val="0"/>
        </c:ser>
        <c:dLbls>
          <c:showLegendKey val="0"/>
          <c:showVal val="0"/>
          <c:showCatName val="0"/>
          <c:showSerName val="0"/>
          <c:showPercent val="0"/>
          <c:showBubbleSize val="0"/>
        </c:dLbls>
        <c:smooth val="0"/>
        <c:axId val="240190896"/>
        <c:axId val="240191288"/>
      </c:lineChart>
      <c:catAx>
        <c:axId val="2401908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1288"/>
        <c:crosses val="autoZero"/>
        <c:auto val="1"/>
        <c:lblAlgn val="ctr"/>
        <c:lblOffset val="100"/>
        <c:noMultiLvlLbl val="0"/>
      </c:catAx>
      <c:valAx>
        <c:axId val="240191288"/>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0896"/>
        <c:crosses val="autoZero"/>
        <c:crossBetween val="between"/>
        <c:majorUnit val="1000"/>
      </c:valAx>
      <c:spPr>
        <a:noFill/>
        <a:ln>
          <a:noFill/>
        </a:ln>
        <a:effectLst/>
      </c:spPr>
    </c:plotArea>
    <c:legend>
      <c:legendPos val="r"/>
      <c:layout>
        <c:manualLayout>
          <c:xMode val="edge"/>
          <c:yMode val="edge"/>
          <c:x val="3.3680761003141357E-4"/>
          <c:y val="0.83922048175196073"/>
          <c:w val="0.81574306627331072"/>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13312801625605E-2"/>
          <c:y val="5.2959580878591914E-2"/>
          <c:w val="0.90094615189230398"/>
          <c:h val="0.75487867150121224"/>
        </c:manualLayout>
      </c:layout>
      <c:areaChart>
        <c:grouping val="standard"/>
        <c:varyColors val="0"/>
        <c:ser>
          <c:idx val="7"/>
          <c:order val="0"/>
          <c:tx>
            <c:v>90%</c:v>
          </c:tx>
          <c:spPr>
            <a:solidFill>
              <a:srgbClr val="7FC589"/>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HDP'!$K$31:$K$48</c:f>
              <c:numCache>
                <c:formatCode>General</c:formatCode>
                <c:ptCount val="18"/>
                <c:pt idx="0">
                  <c:v>1.6604982565880562</c:v>
                </c:pt>
                <c:pt idx="1">
                  <c:v>3.8421999670319167</c:v>
                </c:pt>
                <c:pt idx="2">
                  <c:v>7.4885753673819835</c:v>
                </c:pt>
                <c:pt idx="3">
                  <c:v>7.9388796723195441</c:v>
                </c:pt>
                <c:pt idx="4">
                  <c:v>8.0319851574546846</c:v>
                </c:pt>
                <c:pt idx="5">
                  <c:v>8.0818686988901085</c:v>
                </c:pt>
                <c:pt idx="6">
                  <c:v>5.8049504607600326</c:v>
                </c:pt>
                <c:pt idx="7">
                  <c:v>4.8847638018026736</c:v>
                </c:pt>
                <c:pt idx="8">
                  <c:v>4.8853501823684562</c:v>
                </c:pt>
                <c:pt idx="9">
                  <c:v>5.5931696062155138</c:v>
                </c:pt>
                <c:pt idx="10">
                  <c:v>7.0366792864725811</c:v>
                </c:pt>
                <c:pt idx="11">
                  <c:v>7.8230236145233851</c:v>
                </c:pt>
                <c:pt idx="12">
                  <c:v>7.9323576057453185</c:v>
                </c:pt>
                <c:pt idx="13">
                  <c:v>7.8038845422740959</c:v>
                </c:pt>
                <c:pt idx="14">
                  <c:v>7.3285540263913038</c:v>
                </c:pt>
                <c:pt idx="15">
                  <c:v>7.2786816422172489</c:v>
                </c:pt>
                <c:pt idx="16">
                  <c:v>7.3899190734644069</c:v>
                </c:pt>
                <c:pt idx="17">
                  <c:v>7.4930015246658943</c:v>
                </c:pt>
              </c:numCache>
            </c:numRef>
          </c:val>
        </c:ser>
        <c:ser>
          <c:idx val="6"/>
          <c:order val="1"/>
          <c:tx>
            <c:v>70%</c:v>
          </c:tx>
          <c:spPr>
            <a:solidFill>
              <a:srgbClr val="5FBA75"/>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HDP'!$J$31:$J$48</c:f>
              <c:numCache>
                <c:formatCode>General</c:formatCode>
                <c:ptCount val="18"/>
                <c:pt idx="0">
                  <c:v>1.6604982565880562</c:v>
                </c:pt>
                <c:pt idx="1">
                  <c:v>3.8421999670319167</c:v>
                </c:pt>
                <c:pt idx="2">
                  <c:v>7.4885753673819835</c:v>
                </c:pt>
                <c:pt idx="3">
                  <c:v>7.9388796723195441</c:v>
                </c:pt>
                <c:pt idx="4">
                  <c:v>8.0319851574546846</c:v>
                </c:pt>
                <c:pt idx="5">
                  <c:v>7.9154846155482508</c:v>
                </c:pt>
                <c:pt idx="6">
                  <c:v>5.4721822940763172</c:v>
                </c:pt>
                <c:pt idx="7">
                  <c:v>4.3856115517771004</c:v>
                </c:pt>
                <c:pt idx="8">
                  <c:v>4.2198138490010244</c:v>
                </c:pt>
                <c:pt idx="9">
                  <c:v>4.8802340658341006</c:v>
                </c:pt>
                <c:pt idx="10">
                  <c:v>6.2763445390771864</c:v>
                </c:pt>
                <c:pt idx="11">
                  <c:v>7.0152896601140089</c:v>
                </c:pt>
                <c:pt idx="12">
                  <c:v>7.0772244443219599</c:v>
                </c:pt>
                <c:pt idx="13">
                  <c:v>6.9004301167473709</c:v>
                </c:pt>
                <c:pt idx="14">
                  <c:v>6.3767783367612125</c:v>
                </c:pt>
                <c:pt idx="15">
                  <c:v>6.2785846884837913</c:v>
                </c:pt>
                <c:pt idx="16">
                  <c:v>6.3415008556275847</c:v>
                </c:pt>
                <c:pt idx="17">
                  <c:v>6.4445833068290721</c:v>
                </c:pt>
              </c:numCache>
            </c:numRef>
          </c:val>
        </c:ser>
        <c:ser>
          <c:idx val="5"/>
          <c:order val="2"/>
          <c:tx>
            <c:v>50%</c:v>
          </c:tx>
          <c:spPr>
            <a:solidFill>
              <a:srgbClr val="30A95A"/>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HDP'!$I$31:$I$48</c:f>
              <c:numCache>
                <c:formatCode>General</c:formatCode>
                <c:ptCount val="18"/>
                <c:pt idx="0">
                  <c:v>1.6604982565880562</c:v>
                </c:pt>
                <c:pt idx="1">
                  <c:v>3.8421999670319167</c:v>
                </c:pt>
                <c:pt idx="2">
                  <c:v>7.4885753673819835</c:v>
                </c:pt>
                <c:pt idx="3">
                  <c:v>7.9388796723195441</c:v>
                </c:pt>
                <c:pt idx="4">
                  <c:v>8.0319851574546846</c:v>
                </c:pt>
                <c:pt idx="5">
                  <c:v>7.8165042448465698</c:v>
                </c:pt>
                <c:pt idx="6">
                  <c:v>5.2742215526729552</c:v>
                </c:pt>
                <c:pt idx="7">
                  <c:v>4.0886704396720575</c:v>
                </c:pt>
                <c:pt idx="8">
                  <c:v>3.8238923661943005</c:v>
                </c:pt>
                <c:pt idx="9">
                  <c:v>4.456115227925987</c:v>
                </c:pt>
                <c:pt idx="10">
                  <c:v>5.8240283460676832</c:v>
                </c:pt>
                <c:pt idx="11">
                  <c:v>6.534776112003116</c:v>
                </c:pt>
                <c:pt idx="12">
                  <c:v>6.5685135411096764</c:v>
                </c:pt>
                <c:pt idx="13">
                  <c:v>6.3629733350973172</c:v>
                </c:pt>
                <c:pt idx="14">
                  <c:v>5.8105756766733885</c:v>
                </c:pt>
                <c:pt idx="15">
                  <c:v>5.6836361499581969</c:v>
                </c:pt>
                <c:pt idx="16">
                  <c:v>5.7178064386642173</c:v>
                </c:pt>
                <c:pt idx="17">
                  <c:v>5.8208888898657047</c:v>
                </c:pt>
              </c:numCache>
            </c:numRef>
          </c:val>
        </c:ser>
        <c:ser>
          <c:idx val="4"/>
          <c:order val="3"/>
          <c:tx>
            <c:v>30%</c:v>
          </c:tx>
          <c:spPr>
            <a:solidFill>
              <a:srgbClr val="00A147"/>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HDP'!$H$31:$H$48</c:f>
              <c:numCache>
                <c:formatCode>General</c:formatCode>
                <c:ptCount val="18"/>
                <c:pt idx="0">
                  <c:v>1.6604982565880562</c:v>
                </c:pt>
                <c:pt idx="1">
                  <c:v>3.8421999670319167</c:v>
                </c:pt>
                <c:pt idx="2">
                  <c:v>7.4885753673819835</c:v>
                </c:pt>
                <c:pt idx="3">
                  <c:v>7.9388796723195441</c:v>
                </c:pt>
                <c:pt idx="4">
                  <c:v>8.0319851574546846</c:v>
                </c:pt>
                <c:pt idx="5">
                  <c:v>7.7374254054989207</c:v>
                </c:pt>
                <c:pt idx="6">
                  <c:v>5.1160638739776569</c:v>
                </c:pt>
                <c:pt idx="7">
                  <c:v>3.8514339216291105</c:v>
                </c:pt>
                <c:pt idx="8">
                  <c:v>3.5075770088037062</c:v>
                </c:pt>
                <c:pt idx="9">
                  <c:v>4.1172720289210991</c:v>
                </c:pt>
                <c:pt idx="10">
                  <c:v>5.4626573054485021</c:v>
                </c:pt>
                <c:pt idx="11">
                  <c:v>6.1508772297696419</c:v>
                </c:pt>
                <c:pt idx="12">
                  <c:v>6.1620868172619119</c:v>
                </c:pt>
                <c:pt idx="13">
                  <c:v>5.9335805353824629</c:v>
                </c:pt>
                <c:pt idx="14">
                  <c:v>5.3582168010914444</c:v>
                </c:pt>
                <c:pt idx="15">
                  <c:v>5.208311198509163</c:v>
                </c:pt>
                <c:pt idx="16">
                  <c:v>5.2195154113480928</c:v>
                </c:pt>
                <c:pt idx="17">
                  <c:v>5.3225978625495802</c:v>
                </c:pt>
              </c:numCache>
            </c:numRef>
          </c:val>
        </c:ser>
        <c:ser>
          <c:idx val="3"/>
          <c:order val="4"/>
          <c:tx>
            <c:strRef>
              <c:f>'[1]Prognóza HDP'!$G$1</c:f>
              <c:strCache>
                <c:ptCount val="1"/>
                <c:pt idx="0">
                  <c:v>-0.3</c:v>
                </c:pt>
              </c:strCache>
            </c:strRef>
          </c:tx>
          <c:spPr>
            <a:solidFill>
              <a:srgbClr val="30A95A"/>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HDP'!$G$31:$G$48</c:f>
              <c:numCache>
                <c:formatCode>General</c:formatCode>
                <c:ptCount val="18"/>
                <c:pt idx="0">
                  <c:v>1.6604982565880562</c:v>
                </c:pt>
                <c:pt idx="1">
                  <c:v>3.8421999670319167</c:v>
                </c:pt>
                <c:pt idx="2">
                  <c:v>7.4885753673819835</c:v>
                </c:pt>
                <c:pt idx="3">
                  <c:v>7.9388796723195441</c:v>
                </c:pt>
                <c:pt idx="4">
                  <c:v>8.0319851574546846</c:v>
                </c:pt>
                <c:pt idx="5">
                  <c:v>7.5025326089082434</c:v>
                </c:pt>
                <c:pt idx="6">
                  <c:v>4.6462782807963023</c:v>
                </c:pt>
                <c:pt idx="7">
                  <c:v>3.1467555318570781</c:v>
                </c:pt>
                <c:pt idx="8">
                  <c:v>2.5680058224409952</c:v>
                </c:pt>
                <c:pt idx="9">
                  <c:v>3.0935173919739518</c:v>
                </c:pt>
                <c:pt idx="10">
                  <c:v>4.3547192179169185</c:v>
                </c:pt>
                <c:pt idx="11">
                  <c:v>4.9587556916536215</c:v>
                </c:pt>
                <c:pt idx="12">
                  <c:v>4.8857818285614529</c:v>
                </c:pt>
                <c:pt idx="13">
                  <c:v>4.5719241945523441</c:v>
                </c:pt>
                <c:pt idx="14">
                  <c:v>3.9112091081316658</c:v>
                </c:pt>
                <c:pt idx="15">
                  <c:v>3.6759521534197246</c:v>
                </c:pt>
                <c:pt idx="16">
                  <c:v>3.6018050141289972</c:v>
                </c:pt>
                <c:pt idx="17">
                  <c:v>3.7048874653304846</c:v>
                </c:pt>
              </c:numCache>
            </c:numRef>
          </c:val>
        </c:ser>
        <c:ser>
          <c:idx val="2"/>
          <c:order val="5"/>
          <c:tx>
            <c:strRef>
              <c:f>'[1]Prognóza HDP'!$F$1</c:f>
              <c:strCache>
                <c:ptCount val="1"/>
                <c:pt idx="0">
                  <c:v>-0.5</c:v>
                </c:pt>
              </c:strCache>
            </c:strRef>
          </c:tx>
          <c:spPr>
            <a:solidFill>
              <a:srgbClr val="5FBA75"/>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HDP'!$F$31:$F$48</c:f>
              <c:numCache>
                <c:formatCode>General</c:formatCode>
                <c:ptCount val="18"/>
                <c:pt idx="0">
                  <c:v>1.6604982565880562</c:v>
                </c:pt>
                <c:pt idx="1">
                  <c:v>3.8421999670319167</c:v>
                </c:pt>
                <c:pt idx="2">
                  <c:v>7.4885753673819835</c:v>
                </c:pt>
                <c:pt idx="3">
                  <c:v>7.9388796723195441</c:v>
                </c:pt>
                <c:pt idx="4">
                  <c:v>8.0319851574546846</c:v>
                </c:pt>
                <c:pt idx="5">
                  <c:v>7.4053327719881175</c:v>
                </c:pt>
                <c:pt idx="6">
                  <c:v>4.4518786069560505</c:v>
                </c:pt>
                <c:pt idx="7">
                  <c:v>2.8551560210967004</c:v>
                </c:pt>
                <c:pt idx="8">
                  <c:v>2.1792064747604929</c:v>
                </c:pt>
                <c:pt idx="9">
                  <c:v>2.6640692051066797</c:v>
                </c:pt>
                <c:pt idx="10">
                  <c:v>3.8846221918628761</c:v>
                </c:pt>
                <c:pt idx="11">
                  <c:v>4.4480098264128092</c:v>
                </c:pt>
                <c:pt idx="12">
                  <c:v>4.3343871241338707</c:v>
                </c:pt>
                <c:pt idx="13">
                  <c:v>3.9794424166851949</c:v>
                </c:pt>
                <c:pt idx="14">
                  <c:v>3.2776402568249496</c:v>
                </c:pt>
                <c:pt idx="15">
                  <c:v>3.0012962286734415</c:v>
                </c:pt>
                <c:pt idx="16">
                  <c:v>2.8860620159431463</c:v>
                </c:pt>
                <c:pt idx="17">
                  <c:v>2.9891444671446337</c:v>
                </c:pt>
              </c:numCache>
            </c:numRef>
          </c:val>
        </c:ser>
        <c:ser>
          <c:idx val="1"/>
          <c:order val="6"/>
          <c:tx>
            <c:strRef>
              <c:f>'[1]Prognóza HDP'!$E$1</c:f>
              <c:strCache>
                <c:ptCount val="1"/>
                <c:pt idx="0">
                  <c:v>-0.7</c:v>
                </c:pt>
              </c:strCache>
            </c:strRef>
          </c:tx>
          <c:spPr>
            <a:solidFill>
              <a:srgbClr val="7FC589"/>
            </a:solidFill>
            <a:ln w="25400">
              <a:noFill/>
            </a:ln>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HDP'!$E$31:$E$48</c:f>
              <c:numCache>
                <c:formatCode>General</c:formatCode>
                <c:ptCount val="18"/>
                <c:pt idx="0">
                  <c:v>1.6604982565880562</c:v>
                </c:pt>
                <c:pt idx="1">
                  <c:v>3.8421999670319167</c:v>
                </c:pt>
                <c:pt idx="2">
                  <c:v>7.4885753673819835</c:v>
                </c:pt>
                <c:pt idx="3">
                  <c:v>7.9388796723195441</c:v>
                </c:pt>
                <c:pt idx="4">
                  <c:v>8.0319851574546846</c:v>
                </c:pt>
                <c:pt idx="5">
                  <c:v>7.2836709472842749</c:v>
                </c:pt>
                <c:pt idx="6">
                  <c:v>4.2085549575483654</c:v>
                </c:pt>
                <c:pt idx="7">
                  <c:v>2.4901705469851727</c:v>
                </c:pt>
                <c:pt idx="8">
                  <c:v>1.6925591759451222</c:v>
                </c:pt>
                <c:pt idx="9">
                  <c:v>2.1265430971877564</c:v>
                </c:pt>
                <c:pt idx="10">
                  <c:v>3.2962172748404002</c:v>
                </c:pt>
                <c:pt idx="11">
                  <c:v>3.8087261002867807</c:v>
                </c:pt>
                <c:pt idx="12">
                  <c:v>3.6442245889042892</c:v>
                </c:pt>
                <c:pt idx="13">
                  <c:v>3.2378525490156811</c:v>
                </c:pt>
                <c:pt idx="14">
                  <c:v>2.4846230567155034</c:v>
                </c:pt>
                <c:pt idx="15">
                  <c:v>2.1568516961240629</c:v>
                </c:pt>
                <c:pt idx="16">
                  <c:v>1.9901901509538344</c:v>
                </c:pt>
                <c:pt idx="17">
                  <c:v>2.0932726021553218</c:v>
                </c:pt>
              </c:numCache>
            </c:numRef>
          </c:val>
        </c:ser>
        <c:ser>
          <c:idx val="0"/>
          <c:order val="7"/>
          <c:tx>
            <c:strRef>
              <c:f>'[1]Prognóza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HDP'!$D$31:$D$48</c:f>
              <c:numCache>
                <c:formatCode>General</c:formatCode>
                <c:ptCount val="18"/>
                <c:pt idx="0">
                  <c:v>1.6604982565880562</c:v>
                </c:pt>
                <c:pt idx="1">
                  <c:v>3.8421999670319167</c:v>
                </c:pt>
                <c:pt idx="2">
                  <c:v>7.4885753673819835</c:v>
                </c:pt>
                <c:pt idx="3">
                  <c:v>7.9388796723195441</c:v>
                </c:pt>
                <c:pt idx="4">
                  <c:v>8.0319851574546846</c:v>
                </c:pt>
                <c:pt idx="5">
                  <c:v>7.079159779690686</c:v>
                </c:pt>
                <c:pt idx="6">
                  <c:v>3.7995326223611876</c:v>
                </c:pt>
                <c:pt idx="7">
                  <c:v>1.8766370442044062</c:v>
                </c:pt>
                <c:pt idx="8">
                  <c:v>0.87451450557076704</c:v>
                </c:pt>
                <c:pt idx="9">
                  <c:v>1.2229721355476892</c:v>
                </c:pt>
                <c:pt idx="10">
                  <c:v>2.3071200219346206</c:v>
                </c:pt>
                <c:pt idx="11">
                  <c:v>2.734102556115289</c:v>
                </c:pt>
                <c:pt idx="12">
                  <c:v>2.4840747534670866</c:v>
                </c:pt>
                <c:pt idx="13">
                  <c:v>1.9912543652233834</c:v>
                </c:pt>
                <c:pt idx="14">
                  <c:v>1.1515765245681107</c:v>
                </c:pt>
                <c:pt idx="15">
                  <c:v>0.73735681562157507</c:v>
                </c:pt>
                <c:pt idx="16">
                  <c:v>0.48424692209625242</c:v>
                </c:pt>
                <c:pt idx="17">
                  <c:v>0.58732937329773982</c:v>
                </c:pt>
              </c:numCache>
            </c:numRef>
          </c:val>
        </c:ser>
        <c:dLbls>
          <c:showLegendKey val="0"/>
          <c:showVal val="0"/>
          <c:showCatName val="0"/>
          <c:showSerName val="0"/>
          <c:showPercent val="0"/>
          <c:showBubbleSize val="0"/>
        </c:dLbls>
        <c:axId val="240192464"/>
        <c:axId val="240192856"/>
      </c:areaChart>
      <c:lineChart>
        <c:grouping val="standard"/>
        <c:varyColors val="0"/>
        <c:ser>
          <c:idx val="14"/>
          <c:order val="8"/>
          <c:tx>
            <c:strRef>
              <c:f>'[1]Prognóza HDP'!$B$1</c:f>
              <c:strCache>
                <c:ptCount val="1"/>
                <c:pt idx="0">
                  <c:v>Ï»ÝïñáÝ³Ï³Ý</c:v>
                </c:pt>
              </c:strCache>
            </c:strRef>
          </c:tx>
          <c:spPr>
            <a:ln w="25400">
              <a:solidFill>
                <a:srgbClr val="001100"/>
              </a:solidFill>
              <a:prstDash val="solid"/>
            </a:ln>
          </c:spPr>
          <c:marker>
            <c:symbol val="none"/>
          </c:marke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HDP'!$B$31:$B$48</c:f>
              <c:numCache>
                <c:formatCode>General</c:formatCode>
                <c:ptCount val="18"/>
                <c:pt idx="0">
                  <c:v>1.6604982565880562</c:v>
                </c:pt>
                <c:pt idx="1">
                  <c:v>3.8421999670319167</c:v>
                </c:pt>
                <c:pt idx="2">
                  <c:v>7.4885753673819835</c:v>
                </c:pt>
                <c:pt idx="3">
                  <c:v>7.9388796723195441</c:v>
                </c:pt>
                <c:pt idx="4">
                  <c:v>8.0319851574546846</c:v>
                </c:pt>
                <c:pt idx="5">
                  <c:v>7.6320521969022224</c:v>
                </c:pt>
                <c:pt idx="6">
                  <c:v>4.9053174567842603</c:v>
                </c:pt>
                <c:pt idx="7">
                  <c:v>3.5353142958390151</c:v>
                </c:pt>
                <c:pt idx="8">
                  <c:v>3.0860841744169107</c:v>
                </c:pt>
                <c:pt idx="9">
                  <c:v>3.6657606589407266</c:v>
                </c:pt>
                <c:pt idx="10">
                  <c:v>4.981127399874552</c:v>
                </c:pt>
                <c:pt idx="11">
                  <c:v>5.6393287886021142</c:v>
                </c:pt>
                <c:pt idx="12">
                  <c:v>5.6205198405008048</c:v>
                </c:pt>
                <c:pt idx="13">
                  <c:v>5.3614110722551658</c:v>
                </c:pt>
                <c:pt idx="14">
                  <c:v>4.7554448515979573</c:v>
                </c:pt>
                <c:pt idx="15">
                  <c:v>4.5749367626494859</c:v>
                </c:pt>
                <c:pt idx="16">
                  <c:v>4.5555384891222275</c:v>
                </c:pt>
                <c:pt idx="17">
                  <c:v>4.6586209403237149</c:v>
                </c:pt>
              </c:numCache>
            </c:numRef>
          </c:val>
          <c:smooth val="0"/>
        </c:ser>
        <c:ser>
          <c:idx val="9"/>
          <c:order val="10"/>
          <c:tx>
            <c:strRef>
              <c:f>'[1]Prognóza HDP'!$C$1</c:f>
              <c:strCache>
                <c:ptCount val="1"/>
                <c:pt idx="0">
                  <c:v>Ý³Ëáñ¹ Ï³ÝË³ï»ëáõÙ</c:v>
                </c:pt>
              </c:strCache>
            </c:strRef>
          </c:tx>
          <c:spPr>
            <a:ln w="12700">
              <a:solidFill>
                <a:srgbClr val="000000"/>
              </a:solidFill>
              <a:prstDash val="lgDash"/>
            </a:ln>
          </c:spPr>
          <c:marker>
            <c:symbol val="none"/>
          </c:marker>
          <c:cat>
            <c:strRef>
              <c:f>'[1]Prognóza HDP'!$A$31:$A$48</c:f>
              <c:strCache>
                <c:ptCount val="18"/>
                <c:pt idx="0">
                  <c:v>II</c:v>
                </c:pt>
                <c:pt idx="1">
                  <c:v>III</c:v>
                </c:pt>
                <c:pt idx="2">
                  <c:v>IV</c:v>
                </c:pt>
                <c:pt idx="3">
                  <c:v>I/18</c:v>
                </c:pt>
                <c:pt idx="4">
                  <c:v>II</c:v>
                </c:pt>
                <c:pt idx="5">
                  <c:v>III</c:v>
                </c:pt>
                <c:pt idx="6">
                  <c:v>IV</c:v>
                </c:pt>
                <c:pt idx="7">
                  <c:v>I/19</c:v>
                </c:pt>
                <c:pt idx="8">
                  <c:v>II</c:v>
                </c:pt>
                <c:pt idx="9">
                  <c:v>III</c:v>
                </c:pt>
                <c:pt idx="10">
                  <c:v>IV</c:v>
                </c:pt>
                <c:pt idx="11">
                  <c:v>I/20</c:v>
                </c:pt>
                <c:pt idx="12">
                  <c:v>II</c:v>
                </c:pt>
                <c:pt idx="13">
                  <c:v>III</c:v>
                </c:pt>
                <c:pt idx="14">
                  <c:v>IV</c:v>
                </c:pt>
                <c:pt idx="15">
                  <c:v>I/21</c:v>
                </c:pt>
                <c:pt idx="16">
                  <c:v>II</c:v>
                </c:pt>
                <c:pt idx="17">
                  <c:v>III</c:v>
                </c:pt>
              </c:strCache>
            </c:strRef>
          </c:cat>
          <c:val>
            <c:numRef>
              <c:f>'[1]Prognóza HDP'!$C$31:$C$48</c:f>
              <c:numCache>
                <c:formatCode>General</c:formatCode>
                <c:ptCount val="18"/>
                <c:pt idx="0">
                  <c:v>1.6604982565880562</c:v>
                </c:pt>
                <c:pt idx="1">
                  <c:v>3.8421999670319167</c:v>
                </c:pt>
                <c:pt idx="2">
                  <c:v>7.4885753673819835</c:v>
                </c:pt>
                <c:pt idx="3">
                  <c:v>7.9</c:v>
                </c:pt>
                <c:pt idx="4">
                  <c:v>7.7117935245822054</c:v>
                </c:pt>
                <c:pt idx="5">
                  <c:v>8.5961957357487648</c:v>
                </c:pt>
                <c:pt idx="6">
                  <c:v>6.2186244065104148</c:v>
                </c:pt>
                <c:pt idx="7">
                  <c:v>5.294599489858328</c:v>
                </c:pt>
                <c:pt idx="8">
                  <c:v>5.2613185204514394</c:v>
                </c:pt>
                <c:pt idx="9">
                  <c:v>4.6174585822536613</c:v>
                </c:pt>
                <c:pt idx="10">
                  <c:v>5.4598893514703661</c:v>
                </c:pt>
                <c:pt idx="11">
                  <c:v>5.6613837519188195</c:v>
                </c:pt>
                <c:pt idx="12">
                  <c:v>5.5483458931197163</c:v>
                </c:pt>
                <c:pt idx="13">
                  <c:v>5.4857711246656322</c:v>
                </c:pt>
                <c:pt idx="14">
                  <c:v>5.159710584875171</c:v>
                </c:pt>
                <c:pt idx="15">
                  <c:v>5.0500210186916945</c:v>
                </c:pt>
                <c:pt idx="16">
                  <c:v>4.983465660128843</c:v>
                </c:pt>
              </c:numCache>
            </c:numRef>
          </c:val>
          <c:smooth val="0"/>
        </c:ser>
        <c:dLbls>
          <c:showLegendKey val="0"/>
          <c:showVal val="0"/>
          <c:showCatName val="0"/>
          <c:showSerName val="0"/>
          <c:showPercent val="0"/>
          <c:showBubbleSize val="0"/>
        </c:dLbls>
        <c:marker val="1"/>
        <c:smooth val="0"/>
        <c:axId val="240192464"/>
        <c:axId val="240192856"/>
      </c:lineChart>
      <c:lineChart>
        <c:grouping val="standard"/>
        <c:varyColors val="0"/>
        <c:ser>
          <c:idx val="8"/>
          <c:order val="9"/>
          <c:tx>
            <c:strRef>
              <c:f>'[1]Prognóza HDP'!$A$1</c:f>
              <c:strCache>
                <c:ptCount val="1"/>
              </c:strCache>
            </c:strRef>
          </c:tx>
          <c:spPr>
            <a:ln w="12700">
              <a:solidFill>
                <a:srgbClr val="000000"/>
              </a:solidFill>
              <a:prstDash val="solid"/>
            </a:ln>
          </c:spPr>
          <c:marker>
            <c:symbol val="none"/>
          </c:marker>
          <c:val>
            <c:numRef>
              <c:f>'[1]Prognóza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ser>
        <c:dLbls>
          <c:showLegendKey val="0"/>
          <c:showVal val="0"/>
          <c:showCatName val="0"/>
          <c:showSerName val="0"/>
          <c:showPercent val="0"/>
          <c:showBubbleSize val="0"/>
        </c:dLbls>
        <c:marker val="1"/>
        <c:smooth val="0"/>
        <c:axId val="240193248"/>
        <c:axId val="240193640"/>
      </c:lineChart>
      <c:catAx>
        <c:axId val="240192464"/>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240192856"/>
        <c:crossesAt val="-8"/>
        <c:auto val="1"/>
        <c:lblAlgn val="ctr"/>
        <c:lblOffset val="100"/>
        <c:tickLblSkip val="1"/>
        <c:tickMarkSkip val="1"/>
        <c:noMultiLvlLbl val="0"/>
      </c:catAx>
      <c:valAx>
        <c:axId val="24019285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240192464"/>
        <c:crosses val="autoZero"/>
        <c:crossBetween val="between"/>
      </c:valAx>
      <c:catAx>
        <c:axId val="240193248"/>
        <c:scaling>
          <c:orientation val="minMax"/>
        </c:scaling>
        <c:delete val="0"/>
        <c:axPos val="t"/>
        <c:majorTickMark val="none"/>
        <c:minorTickMark val="none"/>
        <c:tickLblPos val="none"/>
        <c:spPr>
          <a:ln w="9525">
            <a:noFill/>
          </a:ln>
        </c:spPr>
        <c:crossAx val="240193640"/>
        <c:crosses val="max"/>
        <c:auto val="0"/>
        <c:lblAlgn val="ctr"/>
        <c:lblOffset val="100"/>
        <c:tickMarkSkip val="1"/>
        <c:noMultiLvlLbl val="0"/>
      </c:catAx>
      <c:valAx>
        <c:axId val="240193640"/>
        <c:scaling>
          <c:orientation val="minMax"/>
        </c:scaling>
        <c:delete val="1"/>
        <c:axPos val="l"/>
        <c:numFmt formatCode="General" sourceLinked="1"/>
        <c:majorTickMark val="out"/>
        <c:minorTickMark val="none"/>
        <c:tickLblPos val="nextTo"/>
        <c:crossAx val="240193248"/>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714411379776448"/>
          <c:w val="0.55503675069850145"/>
          <c:h val="0.11045385598989474"/>
        </c:manualLayout>
      </c:layout>
      <c:overlay val="0"/>
      <c:spPr>
        <a:solidFill>
          <a:srgbClr val="FFFFFF"/>
        </a:solidFill>
        <a:ln w="25400">
          <a:noFill/>
        </a:ln>
      </c:spPr>
      <c:txPr>
        <a:bodyPr/>
        <a:lstStyle/>
        <a:p>
          <a:pPr>
            <a:defRPr sz="100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c:pageMargins b="0.75" l="0.7" r="0.7" t="0.75"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3.1195103994460224E-2"/>
          <c:w val="0.88063894141450916"/>
          <c:h val="0.62041194476203887"/>
        </c:manualLayout>
      </c:layout>
      <c:barChart>
        <c:barDir val="col"/>
        <c:grouping val="clustered"/>
        <c:varyColors val="0"/>
        <c:ser>
          <c:idx val="2"/>
          <c:order val="2"/>
          <c:tx>
            <c:strRef>
              <c:f>'Chart 19'!$D$1</c:f>
              <c:strCache>
                <c:ptCount val="1"/>
                <c:pt idx="0">
                  <c:v>Current account: forecast</c:v>
                </c:pt>
              </c:strCache>
            </c:strRef>
          </c:tx>
          <c:invertIfNegative val="0"/>
          <c:cat>
            <c:strRef>
              <c:f>'Chart 19'!$A$2:$A$9</c:f>
              <c:strCache>
                <c:ptCount val="8"/>
                <c:pt idx="0">
                  <c:v>2014</c:v>
                </c:pt>
                <c:pt idx="1">
                  <c:v>2015</c:v>
                </c:pt>
                <c:pt idx="2">
                  <c:v>2016</c:v>
                </c:pt>
                <c:pt idx="3">
                  <c:v>2017</c:v>
                </c:pt>
                <c:pt idx="4">
                  <c:v>2018</c:v>
                </c:pt>
                <c:pt idx="5">
                  <c:v>2019</c:v>
                </c:pt>
                <c:pt idx="6">
                  <c:v>2020</c:v>
                </c:pt>
                <c:pt idx="7">
                  <c:v>2021</c:v>
                </c:pt>
              </c:strCache>
            </c:strRef>
          </c:cat>
          <c:val>
            <c:numRef>
              <c:f>'Chart 19'!$D$2:$D$9</c:f>
              <c:numCache>
                <c:formatCode>0.0</c:formatCode>
                <c:ptCount val="8"/>
                <c:pt idx="0">
                  <c:v>-18.721273984359009</c:v>
                </c:pt>
                <c:pt idx="1">
                  <c:v>-12.170751039865973</c:v>
                </c:pt>
                <c:pt idx="2">
                  <c:v>-9.5881232437217143</c:v>
                </c:pt>
                <c:pt idx="3">
                  <c:v>-12.155155703311017</c:v>
                </c:pt>
                <c:pt idx="4">
                  <c:v>-14.109849203140506</c:v>
                </c:pt>
                <c:pt idx="5">
                  <c:v>-12.057072103836083</c:v>
                </c:pt>
                <c:pt idx="6">
                  <c:v>-11.107860871122375</c:v>
                </c:pt>
                <c:pt idx="7">
                  <c:v>-10.165218325882213</c:v>
                </c:pt>
              </c:numCache>
            </c:numRef>
          </c:val>
        </c:ser>
        <c:ser>
          <c:idx val="3"/>
          <c:order val="3"/>
          <c:tx>
            <c:strRef>
              <c:f>'Chart 19'!$E$1</c:f>
              <c:strCache>
                <c:ptCount val="1"/>
                <c:pt idx="0">
                  <c:v>Current account: previous quarter’s forecast</c:v>
                </c:pt>
              </c:strCache>
            </c:strRef>
          </c:tx>
          <c:invertIfNegative val="0"/>
          <c:cat>
            <c:strRef>
              <c:f>'Chart 19'!$A$2:$A$9</c:f>
              <c:strCache>
                <c:ptCount val="8"/>
                <c:pt idx="0">
                  <c:v>2014</c:v>
                </c:pt>
                <c:pt idx="1">
                  <c:v>2015</c:v>
                </c:pt>
                <c:pt idx="2">
                  <c:v>2016</c:v>
                </c:pt>
                <c:pt idx="3">
                  <c:v>2017</c:v>
                </c:pt>
                <c:pt idx="4">
                  <c:v>2018</c:v>
                </c:pt>
                <c:pt idx="5">
                  <c:v>2019</c:v>
                </c:pt>
                <c:pt idx="6">
                  <c:v>2020</c:v>
                </c:pt>
                <c:pt idx="7">
                  <c:v>2021</c:v>
                </c:pt>
              </c:strCache>
            </c:strRef>
          </c:cat>
          <c:val>
            <c:numRef>
              <c:f>'Chart 19'!$E$2:$E$9</c:f>
              <c:numCache>
                <c:formatCode>General</c:formatCode>
                <c:ptCount val="8"/>
                <c:pt idx="4" formatCode="0.0">
                  <c:v>-12.431981409252407</c:v>
                </c:pt>
                <c:pt idx="5" formatCode="0.0">
                  <c:v>-11.151807611241063</c:v>
                </c:pt>
                <c:pt idx="6" formatCode="0.0">
                  <c:v>-10.718833209721934</c:v>
                </c:pt>
              </c:numCache>
            </c:numRef>
          </c:val>
        </c:ser>
        <c:dLbls>
          <c:showLegendKey val="0"/>
          <c:showVal val="0"/>
          <c:showCatName val="0"/>
          <c:showSerName val="0"/>
          <c:showPercent val="0"/>
          <c:showBubbleSize val="0"/>
        </c:dLbls>
        <c:gapWidth val="150"/>
        <c:axId val="240194032"/>
        <c:axId val="240194424"/>
      </c:barChart>
      <c:lineChart>
        <c:grouping val="standard"/>
        <c:varyColors val="0"/>
        <c:ser>
          <c:idx val="0"/>
          <c:order val="0"/>
          <c:tx>
            <c:strRef>
              <c:f>'Chart 19'!$B$1</c:f>
              <c:strCache>
                <c:ptCount val="1"/>
                <c:pt idx="0">
                  <c:v>Balance of trade: forecast</c:v>
                </c:pt>
              </c:strCache>
            </c:strRef>
          </c:tx>
          <c:spPr>
            <a:ln>
              <a:solidFill>
                <a:srgbClr val="1F497D"/>
              </a:solidFill>
            </a:ln>
          </c:spPr>
          <c:marker>
            <c:symbol val="none"/>
          </c:marker>
          <c:dLbls>
            <c:spPr>
              <a:noFill/>
              <a:ln>
                <a:noFill/>
              </a:ln>
              <a:effectLst/>
            </c:spPr>
            <c:txPr>
              <a:bodyPr wrap="square" lIns="38100" tIns="19050" rIns="38100" bIns="19050" anchor="ctr">
                <a:spAutoFit/>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'Chart 19'!$A$2:$A$9</c:f>
              <c:strCache>
                <c:ptCount val="8"/>
                <c:pt idx="0">
                  <c:v>2014</c:v>
                </c:pt>
                <c:pt idx="1">
                  <c:v>2015</c:v>
                </c:pt>
                <c:pt idx="2">
                  <c:v>2016</c:v>
                </c:pt>
                <c:pt idx="3">
                  <c:v>2017</c:v>
                </c:pt>
                <c:pt idx="4">
                  <c:v>2018</c:v>
                </c:pt>
                <c:pt idx="5">
                  <c:v>2019</c:v>
                </c:pt>
                <c:pt idx="6">
                  <c:v>2020</c:v>
                </c:pt>
                <c:pt idx="7">
                  <c:v>2021</c:v>
                </c:pt>
              </c:strCache>
            </c:strRef>
          </c:cat>
          <c:val>
            <c:numRef>
              <c:f>'Chart 19'!$B$2:$B$9</c:f>
              <c:numCache>
                <c:formatCode>0.0</c:formatCode>
                <c:ptCount val="8"/>
                <c:pt idx="0">
                  <c:v>-7.6246887703230151</c:v>
                </c:pt>
                <c:pt idx="1">
                  <c:v>-2.6517907159593275</c:v>
                </c:pt>
                <c:pt idx="2">
                  <c:v>-2.2362760286268011</c:v>
                </c:pt>
                <c:pt idx="3">
                  <c:v>-2.422466985150455</c:v>
                </c:pt>
                <c:pt idx="4">
                  <c:v>-6.4621758255684822</c:v>
                </c:pt>
                <c:pt idx="5">
                  <c:v>-4.6995708130654679</c:v>
                </c:pt>
                <c:pt idx="6">
                  <c:v>-3.7661261672151314</c:v>
                </c:pt>
                <c:pt idx="7">
                  <c:v>-2.9736331165231626</c:v>
                </c:pt>
              </c:numCache>
            </c:numRef>
          </c:val>
          <c:smooth val="0"/>
        </c:ser>
        <c:ser>
          <c:idx val="1"/>
          <c:order val="1"/>
          <c:tx>
            <c:strRef>
              <c:f>'Chart 19'!$C$1</c:f>
              <c:strCache>
                <c:ptCount val="1"/>
                <c:pt idx="0">
                  <c:v>Balance of trade: previous quarter’s forecast</c:v>
                </c:pt>
              </c:strCache>
            </c:strRef>
          </c:tx>
          <c:marker>
            <c:symbol val="none"/>
          </c:marker>
          <c:cat>
            <c:strRef>
              <c:f>'Chart 19'!$A$2:$A$9</c:f>
              <c:strCache>
                <c:ptCount val="8"/>
                <c:pt idx="0">
                  <c:v>2014</c:v>
                </c:pt>
                <c:pt idx="1">
                  <c:v>2015</c:v>
                </c:pt>
                <c:pt idx="2">
                  <c:v>2016</c:v>
                </c:pt>
                <c:pt idx="3">
                  <c:v>2017</c:v>
                </c:pt>
                <c:pt idx="4">
                  <c:v>2018</c:v>
                </c:pt>
                <c:pt idx="5">
                  <c:v>2019</c:v>
                </c:pt>
                <c:pt idx="6">
                  <c:v>2020</c:v>
                </c:pt>
                <c:pt idx="7">
                  <c:v>2021</c:v>
                </c:pt>
              </c:strCache>
            </c:strRef>
          </c:cat>
          <c:val>
            <c:numRef>
              <c:f>'Chart 19'!$C$2:$C$9</c:f>
              <c:numCache>
                <c:formatCode>General</c:formatCode>
                <c:ptCount val="8"/>
                <c:pt idx="4" formatCode="0.0">
                  <c:v>-4.0713677609082337</c:v>
                </c:pt>
                <c:pt idx="5" formatCode="0.0">
                  <c:v>-3.3248807321618128</c:v>
                </c:pt>
                <c:pt idx="6" formatCode="0.0">
                  <c:v>-3.2840206517189614</c:v>
                </c:pt>
              </c:numCache>
            </c:numRef>
          </c:val>
          <c:smooth val="0"/>
        </c:ser>
        <c:dLbls>
          <c:showLegendKey val="0"/>
          <c:showVal val="0"/>
          <c:showCatName val="0"/>
          <c:showSerName val="0"/>
          <c:showPercent val="0"/>
          <c:showBubbleSize val="0"/>
        </c:dLbls>
        <c:marker val="1"/>
        <c:smooth val="0"/>
        <c:axId val="240194032"/>
        <c:axId val="240194424"/>
      </c:lineChart>
      <c:catAx>
        <c:axId val="240194032"/>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240194424"/>
        <c:crosses val="autoZero"/>
        <c:auto val="1"/>
        <c:lblAlgn val="ctr"/>
        <c:lblOffset val="100"/>
        <c:noMultiLvlLbl val="0"/>
      </c:catAx>
      <c:valAx>
        <c:axId val="240194424"/>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240194032"/>
        <c:crosses val="autoZero"/>
        <c:crossBetween val="between"/>
        <c:majorUnit val="5"/>
      </c:valAx>
      <c:spPr>
        <a:noFill/>
      </c:spPr>
    </c:plotArea>
    <c:legend>
      <c:legendPos val="b"/>
      <c:layout>
        <c:manualLayout>
          <c:xMode val="edge"/>
          <c:yMode val="edge"/>
          <c:x val="0"/>
          <c:y val="0.75886982477033338"/>
          <c:w val="0.70152380952380944"/>
          <c:h val="0.21626129785238551"/>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20'!$B$1</c:f>
              <c:strCache>
                <c:ptCount val="1"/>
                <c:pt idx="0">
                  <c:v>Revenues impulse</c:v>
                </c:pt>
              </c:strCache>
            </c:strRef>
          </c:tx>
          <c:spPr>
            <a:solidFill>
              <a:schemeClr val="accent2"/>
            </a:solidFill>
          </c:spPr>
          <c:invertIfNegative val="0"/>
          <c:cat>
            <c:strRef>
              <c:f>'Chart 20'!$A$2:$A$6</c:f>
              <c:strCache>
                <c:ptCount val="5"/>
                <c:pt idx="0">
                  <c:v>2014</c:v>
                </c:pt>
                <c:pt idx="1">
                  <c:v>2015</c:v>
                </c:pt>
                <c:pt idx="2">
                  <c:v>2016</c:v>
                </c:pt>
                <c:pt idx="3">
                  <c:v>2017</c:v>
                </c:pt>
                <c:pt idx="4">
                  <c:v>2018 forecast</c:v>
                </c:pt>
              </c:strCache>
            </c:strRef>
          </c:cat>
          <c:val>
            <c:numRef>
              <c:f>'Chart 20'!$B$2:$B$6</c:f>
              <c:numCache>
                <c:formatCode>General</c:formatCode>
                <c:ptCount val="5"/>
                <c:pt idx="0">
                  <c:v>0.1</c:v>
                </c:pt>
                <c:pt idx="1">
                  <c:v>0.7</c:v>
                </c:pt>
                <c:pt idx="2">
                  <c:v>0.2</c:v>
                </c:pt>
                <c:pt idx="3">
                  <c:v>0.4</c:v>
                </c:pt>
                <c:pt idx="4">
                  <c:v>-0.2</c:v>
                </c:pt>
              </c:numCache>
            </c:numRef>
          </c:val>
        </c:ser>
        <c:ser>
          <c:idx val="1"/>
          <c:order val="1"/>
          <c:tx>
            <c:strRef>
              <c:f>'Chart 20'!$C$1</c:f>
              <c:strCache>
                <c:ptCount val="1"/>
                <c:pt idx="0">
                  <c:v>Expenditures impulse</c:v>
                </c:pt>
              </c:strCache>
            </c:strRef>
          </c:tx>
          <c:spPr>
            <a:solidFill>
              <a:schemeClr val="tx1">
                <a:lumMod val="50000"/>
                <a:lumOff val="50000"/>
              </a:schemeClr>
            </a:solidFill>
          </c:spPr>
          <c:invertIfNegative val="0"/>
          <c:cat>
            <c:strRef>
              <c:f>'Chart 20'!$A$2:$A$6</c:f>
              <c:strCache>
                <c:ptCount val="5"/>
                <c:pt idx="0">
                  <c:v>2014</c:v>
                </c:pt>
                <c:pt idx="1">
                  <c:v>2015</c:v>
                </c:pt>
                <c:pt idx="2">
                  <c:v>2016</c:v>
                </c:pt>
                <c:pt idx="3">
                  <c:v>2017</c:v>
                </c:pt>
                <c:pt idx="4">
                  <c:v>2018 forecast</c:v>
                </c:pt>
              </c:strCache>
            </c:strRef>
          </c:cat>
          <c:val>
            <c:numRef>
              <c:f>'Chart 20'!$C$2:$C$6</c:f>
              <c:numCache>
                <c:formatCode>General</c:formatCode>
                <c:ptCount val="5"/>
                <c:pt idx="0">
                  <c:v>0.6</c:v>
                </c:pt>
                <c:pt idx="1">
                  <c:v>2.1</c:v>
                </c:pt>
                <c:pt idx="2">
                  <c:v>0.3</c:v>
                </c:pt>
                <c:pt idx="3">
                  <c:v>-2.9</c:v>
                </c:pt>
                <c:pt idx="4">
                  <c:v>-2.8</c:v>
                </c:pt>
              </c:numCache>
            </c:numRef>
          </c:val>
        </c:ser>
        <c:dLbls>
          <c:showLegendKey val="0"/>
          <c:showVal val="0"/>
          <c:showCatName val="0"/>
          <c:showSerName val="0"/>
          <c:showPercent val="0"/>
          <c:showBubbleSize val="0"/>
        </c:dLbls>
        <c:gapWidth val="150"/>
        <c:axId val="240195208"/>
        <c:axId val="240195600"/>
      </c:barChart>
      <c:lineChart>
        <c:grouping val="standard"/>
        <c:varyColors val="0"/>
        <c:ser>
          <c:idx val="2"/>
          <c:order val="2"/>
          <c:tx>
            <c:strRef>
              <c:f>'Chart 20'!$D$1</c:f>
              <c:strCache>
                <c:ptCount val="1"/>
                <c:pt idx="0">
                  <c:v>Fiscal impulse</c:v>
                </c:pt>
              </c:strCache>
            </c:strRef>
          </c:tx>
          <c:spPr>
            <a:ln>
              <a:solidFill>
                <a:srgbClr val="1F497D"/>
              </a:solidFill>
            </a:ln>
          </c:spPr>
          <c:marker>
            <c:symbol val="none"/>
          </c:marker>
          <c:cat>
            <c:strRef>
              <c:f>'Chart 20'!$A$2:$A$6</c:f>
              <c:strCache>
                <c:ptCount val="5"/>
                <c:pt idx="0">
                  <c:v>2014</c:v>
                </c:pt>
                <c:pt idx="1">
                  <c:v>2015</c:v>
                </c:pt>
                <c:pt idx="2">
                  <c:v>2016</c:v>
                </c:pt>
                <c:pt idx="3">
                  <c:v>2017</c:v>
                </c:pt>
                <c:pt idx="4">
                  <c:v>2018 forecast</c:v>
                </c:pt>
              </c:strCache>
            </c:strRef>
          </c:cat>
          <c:val>
            <c:numRef>
              <c:f>'Chart 20'!$D$2:$D$6</c:f>
              <c:numCache>
                <c:formatCode>General</c:formatCode>
                <c:ptCount val="5"/>
                <c:pt idx="0">
                  <c:v>0.7</c:v>
                </c:pt>
                <c:pt idx="1">
                  <c:v>2.8</c:v>
                </c:pt>
                <c:pt idx="2">
                  <c:v>0.5</c:v>
                </c:pt>
                <c:pt idx="3">
                  <c:v>-2.5</c:v>
                </c:pt>
                <c:pt idx="4" formatCode="0.0">
                  <c:v>-3</c:v>
                </c:pt>
              </c:numCache>
            </c:numRef>
          </c:val>
          <c:smooth val="0"/>
        </c:ser>
        <c:ser>
          <c:idx val="3"/>
          <c:order val="3"/>
          <c:tx>
            <c:strRef>
              <c:f>'Chart 20'!$E$1</c:f>
              <c:strCache>
                <c:ptCount val="1"/>
                <c:pt idx="0">
                  <c:v>Fiscal impulse: previous forecast</c:v>
                </c:pt>
              </c:strCache>
            </c:strRef>
          </c:tx>
          <c:spPr>
            <a:ln>
              <a:solidFill>
                <a:srgbClr val="C00000"/>
              </a:solidFill>
            </a:ln>
          </c:spPr>
          <c:marker>
            <c:symbol val="none"/>
          </c:marker>
          <c:cat>
            <c:strRef>
              <c:f>'Chart 20'!$A$2:$A$6</c:f>
              <c:strCache>
                <c:ptCount val="5"/>
                <c:pt idx="0">
                  <c:v>2014</c:v>
                </c:pt>
                <c:pt idx="1">
                  <c:v>2015</c:v>
                </c:pt>
                <c:pt idx="2">
                  <c:v>2016</c:v>
                </c:pt>
                <c:pt idx="3">
                  <c:v>2017</c:v>
                </c:pt>
                <c:pt idx="4">
                  <c:v>2018 forecast</c:v>
                </c:pt>
              </c:strCache>
            </c:strRef>
          </c:cat>
          <c:val>
            <c:numRef>
              <c:f>'Chart 20'!$E$2:$E$6</c:f>
              <c:numCache>
                <c:formatCode>0.0</c:formatCode>
                <c:ptCount val="5"/>
                <c:pt idx="0">
                  <c:v>0.7</c:v>
                </c:pt>
                <c:pt idx="1">
                  <c:v>2.8</c:v>
                </c:pt>
                <c:pt idx="2">
                  <c:v>0.5</c:v>
                </c:pt>
                <c:pt idx="3">
                  <c:v>-2.5</c:v>
                </c:pt>
                <c:pt idx="4">
                  <c:v>-1.6</c:v>
                </c:pt>
              </c:numCache>
            </c:numRef>
          </c:val>
          <c:smooth val="0"/>
        </c:ser>
        <c:dLbls>
          <c:showLegendKey val="0"/>
          <c:showVal val="0"/>
          <c:showCatName val="0"/>
          <c:showSerName val="0"/>
          <c:showPercent val="0"/>
          <c:showBubbleSize val="0"/>
        </c:dLbls>
        <c:marker val="1"/>
        <c:smooth val="0"/>
        <c:axId val="240195208"/>
        <c:axId val="240195600"/>
      </c:lineChart>
      <c:catAx>
        <c:axId val="2401952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5600"/>
        <c:crosses val="autoZero"/>
        <c:auto val="1"/>
        <c:lblAlgn val="ctr"/>
        <c:lblOffset val="100"/>
        <c:noMultiLvlLbl val="0"/>
      </c:catAx>
      <c:valAx>
        <c:axId val="240195600"/>
        <c:scaling>
          <c:orientation val="minMax"/>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5208"/>
        <c:crosses val="autoZero"/>
        <c:crossBetween val="between"/>
      </c:valAx>
      <c:spPr>
        <a:noFill/>
        <a:ln>
          <a:noFill/>
        </a:ln>
        <a:effectLst/>
      </c:spPr>
    </c:plotArea>
    <c:legend>
      <c:legendPos val="b"/>
      <c:layout>
        <c:manualLayout>
          <c:xMode val="edge"/>
          <c:yMode val="edge"/>
          <c:x val="0"/>
          <c:y val="0.71688015307313513"/>
          <c:w val="0.59203423237988528"/>
          <c:h val="0.266239039322079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3.0885585237428143E-2"/>
          <c:w val="0.89165480820921483"/>
          <c:h val="0.7428475677503501"/>
        </c:manualLayout>
      </c:layout>
      <c:lineChart>
        <c:grouping val="standard"/>
        <c:varyColors val="0"/>
        <c:ser>
          <c:idx val="0"/>
          <c:order val="0"/>
          <c:tx>
            <c:strRef>
              <c:f>'Chart 21'!$B$1</c:f>
              <c:strCache>
                <c:ptCount val="1"/>
                <c:pt idx="0">
                  <c:v>Third quarter’s forecast</c:v>
                </c:pt>
              </c:strCache>
            </c:strRef>
          </c:tx>
          <c:spPr>
            <a:ln w="19050" cap="rnd">
              <a:solidFill>
                <a:srgbClr val="1F497D"/>
              </a:solidFill>
              <a:round/>
            </a:ln>
            <a:effectLst/>
          </c:spPr>
          <c:marker>
            <c:symbol val="none"/>
          </c:marker>
          <c:cat>
            <c:strRef>
              <c:f>'Chart 21'!$A$4:$A$17</c:f>
              <c:strCache>
                <c:ptCount val="14"/>
                <c:pt idx="0">
                  <c:v>III</c:v>
                </c:pt>
                <c:pt idx="1">
                  <c:v>IV</c:v>
                </c:pt>
                <c:pt idx="2">
                  <c:v>I 19</c:v>
                </c:pt>
                <c:pt idx="3">
                  <c:v>II</c:v>
                </c:pt>
                <c:pt idx="4">
                  <c:v>III</c:v>
                </c:pt>
                <c:pt idx="5">
                  <c:v>IV</c:v>
                </c:pt>
                <c:pt idx="6">
                  <c:v>I 20</c:v>
                </c:pt>
                <c:pt idx="7">
                  <c:v>II</c:v>
                </c:pt>
                <c:pt idx="8">
                  <c:v>III</c:v>
                </c:pt>
                <c:pt idx="9">
                  <c:v>IV</c:v>
                </c:pt>
                <c:pt idx="10">
                  <c:v>I 21</c:v>
                </c:pt>
                <c:pt idx="11">
                  <c:v>II</c:v>
                </c:pt>
                <c:pt idx="12">
                  <c:v>III</c:v>
                </c:pt>
                <c:pt idx="13">
                  <c:v>IV</c:v>
                </c:pt>
              </c:strCache>
            </c:strRef>
          </c:cat>
          <c:val>
            <c:numRef>
              <c:f>'Chart 21'!$B$4:$B$17</c:f>
              <c:numCache>
                <c:formatCode>0.0</c:formatCode>
                <c:ptCount val="14"/>
                <c:pt idx="0">
                  <c:v>4.23007066</c:v>
                </c:pt>
                <c:pt idx="1">
                  <c:v>3.5584061</c:v>
                </c:pt>
                <c:pt idx="2">
                  <c:v>3.4240206799999999</c:v>
                </c:pt>
                <c:pt idx="3">
                  <c:v>3.2852645100000002</c:v>
                </c:pt>
                <c:pt idx="4">
                  <c:v>3.1943653300000001</c:v>
                </c:pt>
                <c:pt idx="5">
                  <c:v>3.3772708699999998</c:v>
                </c:pt>
                <c:pt idx="6">
                  <c:v>3.59361306</c:v>
                </c:pt>
                <c:pt idx="7">
                  <c:v>3.7667918299999998</c:v>
                </c:pt>
                <c:pt idx="8">
                  <c:v>3.90639666</c:v>
                </c:pt>
                <c:pt idx="9">
                  <c:v>4.0535317700000002</c:v>
                </c:pt>
                <c:pt idx="10">
                  <c:v>4.1394673500000003</c:v>
                </c:pt>
                <c:pt idx="11">
                  <c:v>4.1912257500000001</c:v>
                </c:pt>
                <c:pt idx="12">
                  <c:v>4.2240277300000004</c:v>
                </c:pt>
                <c:pt idx="13">
                  <c:v>4.23589445</c:v>
                </c:pt>
              </c:numCache>
            </c:numRef>
          </c:val>
          <c:smooth val="0"/>
        </c:ser>
        <c:ser>
          <c:idx val="1"/>
          <c:order val="1"/>
          <c:tx>
            <c:strRef>
              <c:f>'Chart 21'!$C$1</c:f>
              <c:strCache>
                <c:ptCount val="1"/>
                <c:pt idx="0">
                  <c:v>Second quarter’s forecast</c:v>
                </c:pt>
              </c:strCache>
            </c:strRef>
          </c:tx>
          <c:spPr>
            <a:ln w="19050" cap="rnd">
              <a:solidFill>
                <a:srgbClr val="C00000"/>
              </a:solidFill>
              <a:prstDash val="solid"/>
              <a:round/>
            </a:ln>
            <a:effectLst/>
          </c:spPr>
          <c:marker>
            <c:symbol val="none"/>
          </c:marker>
          <c:cat>
            <c:strRef>
              <c:f>'Chart 21'!$A$4:$A$17</c:f>
              <c:strCache>
                <c:ptCount val="14"/>
                <c:pt idx="0">
                  <c:v>III</c:v>
                </c:pt>
                <c:pt idx="1">
                  <c:v>IV</c:v>
                </c:pt>
                <c:pt idx="2">
                  <c:v>I 19</c:v>
                </c:pt>
                <c:pt idx="3">
                  <c:v>II</c:v>
                </c:pt>
                <c:pt idx="4">
                  <c:v>III</c:v>
                </c:pt>
                <c:pt idx="5">
                  <c:v>IV</c:v>
                </c:pt>
                <c:pt idx="6">
                  <c:v>I 20</c:v>
                </c:pt>
                <c:pt idx="7">
                  <c:v>II</c:v>
                </c:pt>
                <c:pt idx="8">
                  <c:v>III</c:v>
                </c:pt>
                <c:pt idx="9">
                  <c:v>IV</c:v>
                </c:pt>
                <c:pt idx="10">
                  <c:v>I 21</c:v>
                </c:pt>
                <c:pt idx="11">
                  <c:v>II</c:v>
                </c:pt>
                <c:pt idx="12">
                  <c:v>III</c:v>
                </c:pt>
                <c:pt idx="13">
                  <c:v>IV</c:v>
                </c:pt>
              </c:strCache>
            </c:strRef>
          </c:cat>
          <c:val>
            <c:numRef>
              <c:f>'Chart 21'!$C$4:$C$17</c:f>
              <c:numCache>
                <c:formatCode>0.0</c:formatCode>
                <c:ptCount val="14"/>
                <c:pt idx="0">
                  <c:v>3.7570655099999999</c:v>
                </c:pt>
                <c:pt idx="1">
                  <c:v>3.8960776899999998</c:v>
                </c:pt>
                <c:pt idx="2">
                  <c:v>3.7212933000000001</c:v>
                </c:pt>
                <c:pt idx="3">
                  <c:v>3.51611882</c:v>
                </c:pt>
                <c:pt idx="4">
                  <c:v>3.33260508</c:v>
                </c:pt>
                <c:pt idx="5">
                  <c:v>3.5498666399999999</c:v>
                </c:pt>
                <c:pt idx="6">
                  <c:v>3.6848825000000001</c:v>
                </c:pt>
                <c:pt idx="7">
                  <c:v>3.71625702</c:v>
                </c:pt>
                <c:pt idx="8">
                  <c:v>3.7368688900000002</c:v>
                </c:pt>
                <c:pt idx="9">
                  <c:v>3.7947557700000001</c:v>
                </c:pt>
                <c:pt idx="10">
                  <c:v>3.8603455499999999</c:v>
                </c:pt>
                <c:pt idx="11">
                  <c:v>3.9310686600000002</c:v>
                </c:pt>
                <c:pt idx="12">
                  <c:v>3.97598611</c:v>
                </c:pt>
              </c:numCache>
            </c:numRef>
          </c:val>
          <c:smooth val="0"/>
        </c:ser>
        <c:dLbls>
          <c:showLegendKey val="0"/>
          <c:showVal val="0"/>
          <c:showCatName val="0"/>
          <c:showSerName val="0"/>
          <c:showPercent val="0"/>
          <c:showBubbleSize val="0"/>
        </c:dLbls>
        <c:smooth val="0"/>
        <c:axId val="240196384"/>
        <c:axId val="240196776"/>
      </c:lineChart>
      <c:catAx>
        <c:axId val="2401963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6776"/>
        <c:crosses val="autoZero"/>
        <c:auto val="1"/>
        <c:lblAlgn val="ctr"/>
        <c:lblOffset val="100"/>
        <c:noMultiLvlLbl val="0"/>
      </c:catAx>
      <c:valAx>
        <c:axId val="240196776"/>
        <c:scaling>
          <c:orientation val="minMax"/>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6384"/>
        <c:crosses val="autoZero"/>
        <c:crossBetween val="between"/>
        <c:majorUnit val="1"/>
      </c:valAx>
      <c:spPr>
        <a:noFill/>
        <a:ln w="25400">
          <a:noFill/>
        </a:ln>
        <a:effectLst/>
      </c:spPr>
    </c:plotArea>
    <c:legend>
      <c:legendPos val="b"/>
      <c:layout>
        <c:manualLayout>
          <c:xMode val="edge"/>
          <c:yMode val="edge"/>
          <c:x val="0"/>
          <c:y val="0.88588594753876626"/>
          <c:w val="0.92547973170020414"/>
          <c:h val="0.1025856238829042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22'!$B$1</c:f>
              <c:strCache>
                <c:ptCount val="1"/>
                <c:pt idx="0">
                  <c:v>One-year expectations</c:v>
                </c:pt>
              </c:strCache>
            </c:strRef>
          </c:tx>
          <c:spPr>
            <a:ln>
              <a:solidFill>
                <a:srgbClr val="1F497D"/>
              </a:solidFill>
            </a:ln>
          </c:spPr>
          <c:marker>
            <c:symbol val="none"/>
          </c:marker>
          <c:cat>
            <c:strRef>
              <c:f>'Chart 22'!$A$2:$A$24</c:f>
              <c:strCache>
                <c:ptCount val="23"/>
                <c:pt idx="0">
                  <c:v>I 13</c:v>
                </c:pt>
                <c:pt idx="1">
                  <c:v>II</c:v>
                </c:pt>
                <c:pt idx="2">
                  <c:v>III</c:v>
                </c:pt>
                <c:pt idx="3">
                  <c:v>IV</c:v>
                </c:pt>
                <c:pt idx="4">
                  <c:v>I 14</c:v>
                </c:pt>
                <c:pt idx="5">
                  <c:v>II</c:v>
                </c:pt>
                <c:pt idx="6">
                  <c:v>III</c:v>
                </c:pt>
                <c:pt idx="7">
                  <c:v>IV</c:v>
                </c:pt>
                <c:pt idx="8">
                  <c:v>I 15</c:v>
                </c:pt>
                <c:pt idx="9">
                  <c:v>II</c:v>
                </c:pt>
                <c:pt idx="10">
                  <c:v>III</c:v>
                </c:pt>
                <c:pt idx="11">
                  <c:v>IV</c:v>
                </c:pt>
                <c:pt idx="12">
                  <c:v>I 16</c:v>
                </c:pt>
                <c:pt idx="13">
                  <c:v>II</c:v>
                </c:pt>
                <c:pt idx="14">
                  <c:v>III</c:v>
                </c:pt>
                <c:pt idx="15">
                  <c:v>IV</c:v>
                </c:pt>
                <c:pt idx="16">
                  <c:v>I 17</c:v>
                </c:pt>
                <c:pt idx="17">
                  <c:v>II</c:v>
                </c:pt>
                <c:pt idx="18">
                  <c:v>III</c:v>
                </c:pt>
                <c:pt idx="19">
                  <c:v>IV</c:v>
                </c:pt>
                <c:pt idx="20">
                  <c:v>I 18</c:v>
                </c:pt>
                <c:pt idx="21">
                  <c:v>II</c:v>
                </c:pt>
                <c:pt idx="22">
                  <c:v>III</c:v>
                </c:pt>
              </c:strCache>
            </c:strRef>
          </c:cat>
          <c:val>
            <c:numRef>
              <c:f>'Chart 22'!$B$2:$B$24</c:f>
              <c:numCache>
                <c:formatCode>0.0</c:formatCode>
                <c:ptCount val="23"/>
                <c:pt idx="0">
                  <c:v>0.48799999999999999</c:v>
                </c:pt>
                <c:pt idx="1">
                  <c:v>0.59699999999999998</c:v>
                </c:pt>
                <c:pt idx="2">
                  <c:v>0.56799999999999995</c:v>
                </c:pt>
                <c:pt idx="3">
                  <c:v>0.61599999999999999</c:v>
                </c:pt>
                <c:pt idx="4">
                  <c:v>0.66299999999999992</c:v>
                </c:pt>
                <c:pt idx="5">
                  <c:v>0.65700000000000003</c:v>
                </c:pt>
                <c:pt idx="6">
                  <c:v>0.70699999999999985</c:v>
                </c:pt>
                <c:pt idx="7">
                  <c:v>0.63900000000000001</c:v>
                </c:pt>
                <c:pt idx="8">
                  <c:v>0.45299999999999996</c:v>
                </c:pt>
                <c:pt idx="9">
                  <c:v>0.57899999999999996</c:v>
                </c:pt>
                <c:pt idx="10">
                  <c:v>0.57800000000000007</c:v>
                </c:pt>
                <c:pt idx="11">
                  <c:v>0.42499999999999999</c:v>
                </c:pt>
                <c:pt idx="12">
                  <c:v>0.28100000000000003</c:v>
                </c:pt>
                <c:pt idx="13">
                  <c:v>0.308</c:v>
                </c:pt>
                <c:pt idx="14">
                  <c:v>0.25525525525525522</c:v>
                </c:pt>
                <c:pt idx="15">
                  <c:v>0.11188811188811187</c:v>
                </c:pt>
                <c:pt idx="16">
                  <c:v>4.3000000000000003E-2</c:v>
                </c:pt>
                <c:pt idx="17">
                  <c:v>0.10700000000000001</c:v>
                </c:pt>
                <c:pt idx="18">
                  <c:v>0.15400000000000003</c:v>
                </c:pt>
                <c:pt idx="19">
                  <c:v>0.34299999999999997</c:v>
                </c:pt>
                <c:pt idx="20">
                  <c:v>0.33692946058091278</c:v>
                </c:pt>
                <c:pt idx="21">
                  <c:v>5.8284762697751865E-3</c:v>
                </c:pt>
                <c:pt idx="22">
                  <c:v>9.1666666666666719E-3</c:v>
                </c:pt>
              </c:numCache>
            </c:numRef>
          </c:val>
          <c:smooth val="0"/>
          <c:extLst xmlns:c16r2="http://schemas.microsoft.com/office/drawing/2015/06/char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240197560"/>
        <c:axId val="240197952"/>
      </c:lineChart>
      <c:lineChart>
        <c:grouping val="standard"/>
        <c:varyColors val="0"/>
        <c:ser>
          <c:idx val="1"/>
          <c:order val="1"/>
          <c:tx>
            <c:strRef>
              <c:f>'Chart 22'!$C$1</c:f>
              <c:strCache>
                <c:ptCount val="1"/>
                <c:pt idx="0">
                  <c:v>Actual inflation (right-hand scale, %)</c:v>
                </c:pt>
              </c:strCache>
            </c:strRef>
          </c:tx>
          <c:spPr>
            <a:ln>
              <a:solidFill>
                <a:srgbClr val="C00000"/>
              </a:solidFill>
            </a:ln>
          </c:spPr>
          <c:marker>
            <c:symbol val="none"/>
          </c:marker>
          <c:cat>
            <c:strRef>
              <c:f>'Chart 22'!$A$2:$A$24</c:f>
              <c:strCache>
                <c:ptCount val="23"/>
                <c:pt idx="0">
                  <c:v>I 13</c:v>
                </c:pt>
                <c:pt idx="1">
                  <c:v>II</c:v>
                </c:pt>
                <c:pt idx="2">
                  <c:v>III</c:v>
                </c:pt>
                <c:pt idx="3">
                  <c:v>IV</c:v>
                </c:pt>
                <c:pt idx="4">
                  <c:v>I 14</c:v>
                </c:pt>
                <c:pt idx="5">
                  <c:v>II</c:v>
                </c:pt>
                <c:pt idx="6">
                  <c:v>III</c:v>
                </c:pt>
                <c:pt idx="7">
                  <c:v>IV</c:v>
                </c:pt>
                <c:pt idx="8">
                  <c:v>I 15</c:v>
                </c:pt>
                <c:pt idx="9">
                  <c:v>II</c:v>
                </c:pt>
                <c:pt idx="10">
                  <c:v>III</c:v>
                </c:pt>
                <c:pt idx="11">
                  <c:v>IV</c:v>
                </c:pt>
                <c:pt idx="12">
                  <c:v>I 16</c:v>
                </c:pt>
                <c:pt idx="13">
                  <c:v>II</c:v>
                </c:pt>
                <c:pt idx="14">
                  <c:v>III</c:v>
                </c:pt>
                <c:pt idx="15">
                  <c:v>IV</c:v>
                </c:pt>
                <c:pt idx="16">
                  <c:v>I 17</c:v>
                </c:pt>
                <c:pt idx="17">
                  <c:v>II</c:v>
                </c:pt>
                <c:pt idx="18">
                  <c:v>III</c:v>
                </c:pt>
                <c:pt idx="19">
                  <c:v>IV</c:v>
                </c:pt>
                <c:pt idx="20">
                  <c:v>I 18</c:v>
                </c:pt>
                <c:pt idx="21">
                  <c:v>II</c:v>
                </c:pt>
                <c:pt idx="22">
                  <c:v>III</c:v>
                </c:pt>
              </c:strCache>
            </c:strRef>
          </c:cat>
          <c:val>
            <c:numRef>
              <c:f>'Chart 22'!$C$2:$C$24</c:f>
              <c:numCache>
                <c:formatCode>0.0</c:formatCode>
                <c:ptCount val="23"/>
                <c:pt idx="0">
                  <c:v>3.3914995682499978</c:v>
                </c:pt>
                <c:pt idx="1">
                  <c:v>6.4623418417041592</c:v>
                </c:pt>
                <c:pt idx="2">
                  <c:v>8.1617717210731939</c:v>
                </c:pt>
                <c:pt idx="3">
                  <c:v>5.5738321663568087</c:v>
                </c:pt>
                <c:pt idx="4">
                  <c:v>3.7904564488139698</c:v>
                </c:pt>
                <c:pt idx="5">
                  <c:v>1.7954389123253378</c:v>
                </c:pt>
                <c:pt idx="6">
                  <c:v>1.4688263870935145</c:v>
                </c:pt>
                <c:pt idx="7">
                  <c:v>4.5509996965584065</c:v>
                </c:pt>
                <c:pt idx="8">
                  <c:v>5.7206764994481603</c:v>
                </c:pt>
                <c:pt idx="9">
                  <c:v>5.5348458717543707</c:v>
                </c:pt>
                <c:pt idx="10">
                  <c:v>3.2948289844740799</c:v>
                </c:pt>
                <c:pt idx="11">
                  <c:v>-0.12921553926884144</c:v>
                </c:pt>
                <c:pt idx="12">
                  <c:v>-1.9925670122137689</c:v>
                </c:pt>
                <c:pt idx="13">
                  <c:v>-1.1257347228099803</c:v>
                </c:pt>
                <c:pt idx="14">
                  <c:v>-1.8568680835741702</c:v>
                </c:pt>
                <c:pt idx="15">
                  <c:v>-1.0781091766334612</c:v>
                </c:pt>
                <c:pt idx="16">
                  <c:v>-0.14313327383280239</c:v>
                </c:pt>
                <c:pt idx="17">
                  <c:v>1.1438009686904422</c:v>
                </c:pt>
                <c:pt idx="18">
                  <c:v>0.98715777219213408</c:v>
                </c:pt>
                <c:pt idx="19">
                  <c:v>2.6007442537243008</c:v>
                </c:pt>
                <c:pt idx="20">
                  <c:v>3.6998742409246574</c:v>
                </c:pt>
                <c:pt idx="21">
                  <c:v>0.88265111557871023</c:v>
                </c:pt>
                <c:pt idx="22">
                  <c:v>3.4891725643485501</c:v>
                </c:pt>
              </c:numCache>
            </c:numRef>
          </c:val>
          <c:smooth val="0"/>
          <c:extLst xmlns:c16r2="http://schemas.microsoft.com/office/drawing/2015/06/char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402640208"/>
        <c:axId val="240198344"/>
      </c:lineChart>
      <c:catAx>
        <c:axId val="24019756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7952"/>
        <c:crosses val="autoZero"/>
        <c:auto val="1"/>
        <c:lblAlgn val="ctr"/>
        <c:lblOffset val="100"/>
        <c:noMultiLvlLbl val="0"/>
      </c:catAx>
      <c:valAx>
        <c:axId val="240197952"/>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240197560"/>
        <c:crosses val="autoZero"/>
        <c:crossBetween val="between"/>
        <c:majorUnit val="0.5"/>
      </c:valAx>
      <c:valAx>
        <c:axId val="240198344"/>
        <c:scaling>
          <c:orientation val="minMax"/>
          <c:min val="-5"/>
        </c:scaling>
        <c:delete val="0"/>
        <c:axPos val="r"/>
        <c:numFmt formatCode="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02640208"/>
        <c:crosses val="max"/>
        <c:crossBetween val="between"/>
      </c:valAx>
      <c:catAx>
        <c:axId val="402640208"/>
        <c:scaling>
          <c:orientation val="minMax"/>
        </c:scaling>
        <c:delete val="1"/>
        <c:axPos val="b"/>
        <c:numFmt formatCode="General" sourceLinked="1"/>
        <c:majorTickMark val="out"/>
        <c:minorTickMark val="none"/>
        <c:tickLblPos val="nextTo"/>
        <c:crossAx val="240198344"/>
        <c:crosses val="autoZero"/>
        <c:auto val="1"/>
        <c:lblAlgn val="ctr"/>
        <c:lblOffset val="100"/>
        <c:noMultiLvlLbl val="0"/>
      </c:catAx>
      <c:spPr>
        <a:noFill/>
        <a:ln>
          <a:noFill/>
        </a:ln>
        <a:effectLst/>
      </c:spPr>
    </c:plotArea>
    <c:legend>
      <c:legendPos val="r"/>
      <c:layout>
        <c:manualLayout>
          <c:xMode val="edge"/>
          <c:yMode val="edge"/>
          <c:x val="0"/>
          <c:y val="0.82360609410075547"/>
          <c:w val="0.56232378714757425"/>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6150793650793"/>
          <c:y val="6.0606060606060608E-2"/>
          <c:w val="0.82090198412698412"/>
          <c:h val="0.65703760765984764"/>
        </c:manualLayout>
      </c:layout>
      <c:lineChart>
        <c:grouping val="standard"/>
        <c:varyColors val="0"/>
        <c:ser>
          <c:idx val="0"/>
          <c:order val="0"/>
          <c:tx>
            <c:strRef>
              <c:f>'Chart 23'!$B$1</c:f>
              <c:strCache>
                <c:ptCount val="1"/>
                <c:pt idx="0">
                  <c:v>Inflation expectation in a 12-month horizon</c:v>
                </c:pt>
              </c:strCache>
            </c:strRef>
          </c:tx>
          <c:spPr>
            <a:ln>
              <a:solidFill>
                <a:srgbClr val="1F497D"/>
              </a:solidFill>
            </a:ln>
          </c:spPr>
          <c:marker>
            <c:symbol val="none"/>
          </c:marker>
          <c:cat>
            <c:strRef>
              <c:f>'Chart 23'!$A$2:$A$32</c:f>
              <c:strCache>
                <c:ptCount val="31"/>
                <c:pt idx="0">
                  <c:v>I 12</c:v>
                </c:pt>
                <c:pt idx="1">
                  <c:v>II</c:v>
                </c:pt>
                <c:pt idx="2">
                  <c:v>III</c:v>
                </c:pt>
                <c:pt idx="3">
                  <c:v>IV</c:v>
                </c:pt>
                <c:pt idx="4">
                  <c:v>I 13</c:v>
                </c:pt>
                <c:pt idx="5">
                  <c:v>II</c:v>
                </c:pt>
                <c:pt idx="6">
                  <c:v>III</c:v>
                </c:pt>
                <c:pt idx="7">
                  <c:v>IV</c:v>
                </c:pt>
                <c:pt idx="8">
                  <c:v>I 14</c:v>
                </c:pt>
                <c:pt idx="9">
                  <c:v>II</c:v>
                </c:pt>
                <c:pt idx="10">
                  <c:v>III</c:v>
                </c:pt>
                <c:pt idx="11">
                  <c:v>IV</c:v>
                </c:pt>
                <c:pt idx="12">
                  <c:v>I 15</c:v>
                </c:pt>
                <c:pt idx="13">
                  <c:v>II</c:v>
                </c:pt>
                <c:pt idx="14">
                  <c:v>III</c:v>
                </c:pt>
                <c:pt idx="15">
                  <c:v>IV</c:v>
                </c:pt>
                <c:pt idx="16">
                  <c:v>I 16</c:v>
                </c:pt>
                <c:pt idx="17">
                  <c:v>II</c:v>
                </c:pt>
                <c:pt idx="18">
                  <c:v>III</c:v>
                </c:pt>
                <c:pt idx="19">
                  <c:v>IV</c:v>
                </c:pt>
                <c:pt idx="20">
                  <c:v>I 17</c:v>
                </c:pt>
                <c:pt idx="21">
                  <c:v>II</c:v>
                </c:pt>
                <c:pt idx="22">
                  <c:v>III</c:v>
                </c:pt>
                <c:pt idx="23">
                  <c:v>IV</c:v>
                </c:pt>
                <c:pt idx="24">
                  <c:v>I 18</c:v>
                </c:pt>
                <c:pt idx="25">
                  <c:v>II</c:v>
                </c:pt>
                <c:pt idx="26">
                  <c:v>III</c:v>
                </c:pt>
                <c:pt idx="27">
                  <c:v>IV</c:v>
                </c:pt>
                <c:pt idx="28">
                  <c:v>I 19</c:v>
                </c:pt>
                <c:pt idx="29">
                  <c:v>II</c:v>
                </c:pt>
                <c:pt idx="30">
                  <c:v>III</c:v>
                </c:pt>
              </c:strCache>
            </c:strRef>
          </c:cat>
          <c:val>
            <c:numRef>
              <c:f>'Chart 23'!$B$2:$B$32</c:f>
              <c:numCache>
                <c:formatCode>0.0</c:formatCode>
                <c:ptCount val="31"/>
                <c:pt idx="0">
                  <c:v>6.5</c:v>
                </c:pt>
                <c:pt idx="1">
                  <c:v>6.1</c:v>
                </c:pt>
                <c:pt idx="2">
                  <c:v>5.8</c:v>
                </c:pt>
                <c:pt idx="3">
                  <c:v>5.3</c:v>
                </c:pt>
                <c:pt idx="4">
                  <c:v>3.3</c:v>
                </c:pt>
                <c:pt idx="5">
                  <c:v>3.4</c:v>
                </c:pt>
                <c:pt idx="6">
                  <c:v>4.7</c:v>
                </c:pt>
                <c:pt idx="7">
                  <c:v>5.2</c:v>
                </c:pt>
                <c:pt idx="8">
                  <c:v>4.4000000000000004</c:v>
                </c:pt>
                <c:pt idx="9">
                  <c:v>4.2</c:v>
                </c:pt>
                <c:pt idx="10">
                  <c:v>4.3</c:v>
                </c:pt>
                <c:pt idx="11">
                  <c:v>4.8</c:v>
                </c:pt>
                <c:pt idx="12">
                  <c:v>6.2</c:v>
                </c:pt>
                <c:pt idx="13">
                  <c:v>5</c:v>
                </c:pt>
                <c:pt idx="14">
                  <c:v>4.9000000000000004</c:v>
                </c:pt>
                <c:pt idx="15">
                  <c:v>4.5999999999999996</c:v>
                </c:pt>
                <c:pt idx="16">
                  <c:v>3.7</c:v>
                </c:pt>
                <c:pt idx="17">
                  <c:v>2.9</c:v>
                </c:pt>
                <c:pt idx="18">
                  <c:v>2.2000000000000002</c:v>
                </c:pt>
                <c:pt idx="19">
                  <c:v>2.7</c:v>
                </c:pt>
                <c:pt idx="20">
                  <c:v>2.1</c:v>
                </c:pt>
                <c:pt idx="21">
                  <c:v>2</c:v>
                </c:pt>
                <c:pt idx="22">
                  <c:v>2.4</c:v>
                </c:pt>
                <c:pt idx="23">
                  <c:v>2.8</c:v>
                </c:pt>
                <c:pt idx="24">
                  <c:v>3.1</c:v>
                </c:pt>
                <c:pt idx="25">
                  <c:v>3.2</c:v>
                </c:pt>
                <c:pt idx="26">
                  <c:v>2.7</c:v>
                </c:pt>
                <c:pt idx="27">
                  <c:v>3.6</c:v>
                </c:pt>
                <c:pt idx="28">
                  <c:v>3.4</c:v>
                </c:pt>
                <c:pt idx="29">
                  <c:v>3.3</c:v>
                </c:pt>
                <c:pt idx="30">
                  <c:v>3.4</c:v>
                </c:pt>
              </c:numCache>
            </c:numRef>
          </c:val>
          <c:smooth val="0"/>
        </c:ser>
        <c:ser>
          <c:idx val="1"/>
          <c:order val="1"/>
          <c:tx>
            <c:strRef>
              <c:f>'Chart 23'!$C$1</c:f>
              <c:strCache>
                <c:ptCount val="1"/>
                <c:pt idx="0">
                  <c:v>Actual 12-month inflation</c:v>
                </c:pt>
              </c:strCache>
            </c:strRef>
          </c:tx>
          <c:spPr>
            <a:ln>
              <a:solidFill>
                <a:srgbClr val="C00000"/>
              </a:solidFill>
            </a:ln>
          </c:spPr>
          <c:marker>
            <c:symbol val="none"/>
          </c:marker>
          <c:cat>
            <c:strRef>
              <c:f>'Chart 23'!$A$2:$A$32</c:f>
              <c:strCache>
                <c:ptCount val="31"/>
                <c:pt idx="0">
                  <c:v>I 12</c:v>
                </c:pt>
                <c:pt idx="1">
                  <c:v>II</c:v>
                </c:pt>
                <c:pt idx="2">
                  <c:v>III</c:v>
                </c:pt>
                <c:pt idx="3">
                  <c:v>IV</c:v>
                </c:pt>
                <c:pt idx="4">
                  <c:v>I 13</c:v>
                </c:pt>
                <c:pt idx="5">
                  <c:v>II</c:v>
                </c:pt>
                <c:pt idx="6">
                  <c:v>III</c:v>
                </c:pt>
                <c:pt idx="7">
                  <c:v>IV</c:v>
                </c:pt>
                <c:pt idx="8">
                  <c:v>I 14</c:v>
                </c:pt>
                <c:pt idx="9">
                  <c:v>II</c:v>
                </c:pt>
                <c:pt idx="10">
                  <c:v>III</c:v>
                </c:pt>
                <c:pt idx="11">
                  <c:v>IV</c:v>
                </c:pt>
                <c:pt idx="12">
                  <c:v>I 15</c:v>
                </c:pt>
                <c:pt idx="13">
                  <c:v>II</c:v>
                </c:pt>
                <c:pt idx="14">
                  <c:v>III</c:v>
                </c:pt>
                <c:pt idx="15">
                  <c:v>IV</c:v>
                </c:pt>
                <c:pt idx="16">
                  <c:v>I 16</c:v>
                </c:pt>
                <c:pt idx="17">
                  <c:v>II</c:v>
                </c:pt>
                <c:pt idx="18">
                  <c:v>III</c:v>
                </c:pt>
                <c:pt idx="19">
                  <c:v>IV</c:v>
                </c:pt>
                <c:pt idx="20">
                  <c:v>I 17</c:v>
                </c:pt>
                <c:pt idx="21">
                  <c:v>II</c:v>
                </c:pt>
                <c:pt idx="22">
                  <c:v>III</c:v>
                </c:pt>
                <c:pt idx="23">
                  <c:v>IV</c:v>
                </c:pt>
                <c:pt idx="24">
                  <c:v>I 18</c:v>
                </c:pt>
                <c:pt idx="25">
                  <c:v>II</c:v>
                </c:pt>
                <c:pt idx="26">
                  <c:v>III</c:v>
                </c:pt>
                <c:pt idx="27">
                  <c:v>IV</c:v>
                </c:pt>
                <c:pt idx="28">
                  <c:v>I 19</c:v>
                </c:pt>
                <c:pt idx="29">
                  <c:v>II</c:v>
                </c:pt>
                <c:pt idx="30">
                  <c:v>III</c:v>
                </c:pt>
              </c:strCache>
            </c:strRef>
          </c:cat>
          <c:val>
            <c:numRef>
              <c:f>'Chart 23'!$C$2:$C$32</c:f>
              <c:numCache>
                <c:formatCode>0.0</c:formatCode>
                <c:ptCount val="31"/>
                <c:pt idx="0">
                  <c:v>2.2000000000000002</c:v>
                </c:pt>
                <c:pt idx="1">
                  <c:v>0.7</c:v>
                </c:pt>
                <c:pt idx="2">
                  <c:v>2.5</c:v>
                </c:pt>
                <c:pt idx="3">
                  <c:v>3.2</c:v>
                </c:pt>
                <c:pt idx="4">
                  <c:v>3.4</c:v>
                </c:pt>
                <c:pt idx="5">
                  <c:v>6.5</c:v>
                </c:pt>
                <c:pt idx="6">
                  <c:v>8.1999999999999993</c:v>
                </c:pt>
                <c:pt idx="7">
                  <c:v>5.6</c:v>
                </c:pt>
                <c:pt idx="8">
                  <c:v>3.8</c:v>
                </c:pt>
                <c:pt idx="9">
                  <c:v>1.8</c:v>
                </c:pt>
                <c:pt idx="10">
                  <c:v>1.5</c:v>
                </c:pt>
                <c:pt idx="11">
                  <c:v>4.5999999999999996</c:v>
                </c:pt>
                <c:pt idx="12">
                  <c:v>5.8</c:v>
                </c:pt>
                <c:pt idx="13">
                  <c:v>5.5</c:v>
                </c:pt>
                <c:pt idx="14">
                  <c:v>3.3</c:v>
                </c:pt>
                <c:pt idx="15">
                  <c:v>-0.1</c:v>
                </c:pt>
                <c:pt idx="16">
                  <c:v>-2</c:v>
                </c:pt>
                <c:pt idx="17">
                  <c:v>-1.1000000000000001</c:v>
                </c:pt>
                <c:pt idx="18">
                  <c:v>-1.9</c:v>
                </c:pt>
                <c:pt idx="19">
                  <c:v>-1.1000000000000001</c:v>
                </c:pt>
                <c:pt idx="20">
                  <c:v>-0.1</c:v>
                </c:pt>
                <c:pt idx="21">
                  <c:v>1.1000000000000001</c:v>
                </c:pt>
                <c:pt idx="22">
                  <c:v>1</c:v>
                </c:pt>
                <c:pt idx="23">
                  <c:v>2.6</c:v>
                </c:pt>
                <c:pt idx="24">
                  <c:v>3.7</c:v>
                </c:pt>
                <c:pt idx="25">
                  <c:v>0.9</c:v>
                </c:pt>
                <c:pt idx="26">
                  <c:v>3.5</c:v>
                </c:pt>
              </c:numCache>
            </c:numRef>
          </c:val>
          <c:smooth val="0"/>
        </c:ser>
        <c:ser>
          <c:idx val="3"/>
          <c:order val="2"/>
          <c:tx>
            <c:strRef>
              <c:f>'Chart 23'!$D$1</c:f>
              <c:strCache>
                <c:ptCount val="1"/>
                <c:pt idx="0">
                  <c:v>Previous expectation</c:v>
                </c:pt>
              </c:strCache>
            </c:strRef>
          </c:tx>
          <c:spPr>
            <a:ln>
              <a:solidFill>
                <a:schemeClr val="accent2"/>
              </a:solidFill>
            </a:ln>
          </c:spPr>
          <c:marker>
            <c:symbol val="none"/>
          </c:marker>
          <c:cat>
            <c:strRef>
              <c:f>'Chart 23'!$A$2:$A$32</c:f>
              <c:strCache>
                <c:ptCount val="31"/>
                <c:pt idx="0">
                  <c:v>I 12</c:v>
                </c:pt>
                <c:pt idx="1">
                  <c:v>II</c:v>
                </c:pt>
                <c:pt idx="2">
                  <c:v>III</c:v>
                </c:pt>
                <c:pt idx="3">
                  <c:v>IV</c:v>
                </c:pt>
                <c:pt idx="4">
                  <c:v>I 13</c:v>
                </c:pt>
                <c:pt idx="5">
                  <c:v>II</c:v>
                </c:pt>
                <c:pt idx="6">
                  <c:v>III</c:v>
                </c:pt>
                <c:pt idx="7">
                  <c:v>IV</c:v>
                </c:pt>
                <c:pt idx="8">
                  <c:v>I 14</c:v>
                </c:pt>
                <c:pt idx="9">
                  <c:v>II</c:v>
                </c:pt>
                <c:pt idx="10">
                  <c:v>III</c:v>
                </c:pt>
                <c:pt idx="11">
                  <c:v>IV</c:v>
                </c:pt>
                <c:pt idx="12">
                  <c:v>I 15</c:v>
                </c:pt>
                <c:pt idx="13">
                  <c:v>II</c:v>
                </c:pt>
                <c:pt idx="14">
                  <c:v>III</c:v>
                </c:pt>
                <c:pt idx="15">
                  <c:v>IV</c:v>
                </c:pt>
                <c:pt idx="16">
                  <c:v>I 16</c:v>
                </c:pt>
                <c:pt idx="17">
                  <c:v>II</c:v>
                </c:pt>
                <c:pt idx="18">
                  <c:v>III</c:v>
                </c:pt>
                <c:pt idx="19">
                  <c:v>IV</c:v>
                </c:pt>
                <c:pt idx="20">
                  <c:v>I 17</c:v>
                </c:pt>
                <c:pt idx="21">
                  <c:v>II</c:v>
                </c:pt>
                <c:pt idx="22">
                  <c:v>III</c:v>
                </c:pt>
                <c:pt idx="23">
                  <c:v>IV</c:v>
                </c:pt>
                <c:pt idx="24">
                  <c:v>I 18</c:v>
                </c:pt>
                <c:pt idx="25">
                  <c:v>II</c:v>
                </c:pt>
                <c:pt idx="26">
                  <c:v>III</c:v>
                </c:pt>
                <c:pt idx="27">
                  <c:v>IV</c:v>
                </c:pt>
                <c:pt idx="28">
                  <c:v>I 19</c:v>
                </c:pt>
                <c:pt idx="29">
                  <c:v>II</c:v>
                </c:pt>
                <c:pt idx="30">
                  <c:v>III</c:v>
                </c:pt>
              </c:strCache>
            </c:strRef>
          </c:cat>
          <c:val>
            <c:numRef>
              <c:f>'Chart 23'!$D$2:$D$32</c:f>
              <c:numCache>
                <c:formatCode>0.0</c:formatCode>
                <c:ptCount val="31"/>
                <c:pt idx="26">
                  <c:v>2.7</c:v>
                </c:pt>
                <c:pt idx="27">
                  <c:v>3.1</c:v>
                </c:pt>
                <c:pt idx="28">
                  <c:v>3.2</c:v>
                </c:pt>
                <c:pt idx="29">
                  <c:v>3.1</c:v>
                </c:pt>
              </c:numCache>
            </c:numRef>
          </c:val>
          <c:smooth val="0"/>
        </c:ser>
        <c:dLbls>
          <c:showLegendKey val="0"/>
          <c:showVal val="0"/>
          <c:showCatName val="0"/>
          <c:showSerName val="0"/>
          <c:showPercent val="0"/>
          <c:showBubbleSize val="0"/>
        </c:dLbls>
        <c:smooth val="0"/>
        <c:axId val="402642168"/>
        <c:axId val="402642560"/>
      </c:lineChart>
      <c:catAx>
        <c:axId val="402642168"/>
        <c:scaling>
          <c:orientation val="minMax"/>
        </c:scaling>
        <c:delete val="0"/>
        <c:axPos val="b"/>
        <c:numFmt formatCode="General" sourceLinked="0"/>
        <c:majorTickMark val="out"/>
        <c:minorTickMark val="none"/>
        <c:tickLblPos val="low"/>
        <c:txPr>
          <a:bodyPr rot="-5400000" vert="horz"/>
          <a:lstStyle/>
          <a:p>
            <a:pPr>
              <a:defRPr sz="600">
                <a:latin typeface="GHEA Grapalat" panose="02000506050000020003" pitchFamily="50" charset="0"/>
              </a:defRPr>
            </a:pPr>
            <a:endParaRPr lang="en-US"/>
          </a:p>
        </c:txPr>
        <c:crossAx val="402642560"/>
        <c:crosses val="autoZero"/>
        <c:auto val="1"/>
        <c:lblAlgn val="ctr"/>
        <c:lblOffset val="100"/>
        <c:noMultiLvlLbl val="0"/>
      </c:catAx>
      <c:valAx>
        <c:axId val="402642560"/>
        <c:scaling>
          <c:orientation val="minMax"/>
          <c:max val="9"/>
        </c:scaling>
        <c:delete val="0"/>
        <c:axPos val="l"/>
        <c:majorGridlines/>
        <c:numFmt formatCode="0.0" sourceLinked="1"/>
        <c:majorTickMark val="out"/>
        <c:minorTickMark val="none"/>
        <c:tickLblPos val="nextTo"/>
        <c:txPr>
          <a:bodyPr/>
          <a:lstStyle/>
          <a:p>
            <a:pPr>
              <a:defRPr sz="600"/>
            </a:pPr>
            <a:endParaRPr lang="en-US"/>
          </a:p>
        </c:txPr>
        <c:crossAx val="402642168"/>
        <c:crosses val="autoZero"/>
        <c:crossBetween val="between"/>
      </c:valAx>
    </c:plotArea>
    <c:legend>
      <c:legendPos val="b"/>
      <c:layout>
        <c:manualLayout>
          <c:xMode val="edge"/>
          <c:yMode val="edge"/>
          <c:x val="1.369836695485111E-2"/>
          <c:y val="0.83523047222403002"/>
          <c:w val="0.56610982009974153"/>
          <c:h val="0.16476952777597015"/>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85820421640848E-2"/>
          <c:y val="6.0472787245739415E-2"/>
          <c:w val="0.84997063119126237"/>
          <c:h val="0.78020279784873658"/>
        </c:manualLayout>
      </c:layout>
      <c:lineChart>
        <c:grouping val="standard"/>
        <c:varyColors val="0"/>
        <c:ser>
          <c:idx val="0"/>
          <c:order val="0"/>
          <c:tx>
            <c:strRef>
              <c:f>'Chart 24'!$B$1</c:f>
              <c:strCache>
                <c:ptCount val="1"/>
                <c:pt idx="0">
                  <c:v>Q4 2017</c:v>
                </c:pt>
              </c:strCache>
            </c:strRef>
          </c:tx>
          <c:marker>
            <c:symbol val="none"/>
          </c:marker>
          <c:cat>
            <c:strRef>
              <c:f>'Chart 24'!$A$2:$A$27</c:f>
              <c:strCache>
                <c:ptCount val="2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strCache>
            </c:strRef>
          </c:cat>
          <c:val>
            <c:numRef>
              <c:f>'Chart 24'!$B$2:$B$27</c:f>
              <c:numCache>
                <c:formatCode>0.0</c:formatCode>
                <c:ptCount val="26"/>
                <c:pt idx="10">
                  <c:v>1</c:v>
                </c:pt>
                <c:pt idx="11">
                  <c:v>2.5</c:v>
                </c:pt>
                <c:pt idx="12">
                  <c:v>2.8</c:v>
                </c:pt>
                <c:pt idx="13">
                  <c:v>3.3</c:v>
                </c:pt>
                <c:pt idx="14">
                  <c:v>3.8</c:v>
                </c:pt>
                <c:pt idx="15">
                  <c:v>4.2</c:v>
                </c:pt>
                <c:pt idx="16">
                  <c:v>4.5</c:v>
                </c:pt>
                <c:pt idx="17">
                  <c:v>4.5999999999999996</c:v>
                </c:pt>
                <c:pt idx="18">
                  <c:v>4.5999999999999996</c:v>
                </c:pt>
                <c:pt idx="19">
                  <c:v>4.4000000000000004</c:v>
                </c:pt>
                <c:pt idx="20">
                  <c:v>4.3</c:v>
                </c:pt>
                <c:pt idx="21">
                  <c:v>4.0999999999999996</c:v>
                </c:pt>
                <c:pt idx="22">
                  <c:v>4</c:v>
                </c:pt>
              </c:numCache>
            </c:numRef>
          </c:val>
          <c:smooth val="0"/>
          <c:extLst xmlns:c16r2="http://schemas.microsoft.com/office/drawing/2015/06/chart">
            <c:ext xmlns:c16="http://schemas.microsoft.com/office/drawing/2014/chart" uri="{C3380CC4-5D6E-409C-BE32-E72D297353CC}">
              <c16:uniqueId val="{00000000-6F79-402B-A10E-25B3B07317C1}"/>
            </c:ext>
          </c:extLst>
        </c:ser>
        <c:ser>
          <c:idx val="1"/>
          <c:order val="1"/>
          <c:tx>
            <c:strRef>
              <c:f>'Chart 24'!$C$1</c:f>
              <c:strCache>
                <c:ptCount val="1"/>
                <c:pt idx="0">
                  <c:v>Q1 2018</c:v>
                </c:pt>
              </c:strCache>
            </c:strRef>
          </c:tx>
          <c:spPr>
            <a:ln>
              <a:solidFill>
                <a:srgbClr val="FF0000"/>
              </a:solidFill>
            </a:ln>
          </c:spPr>
          <c:marker>
            <c:symbol val="none"/>
          </c:marker>
          <c:cat>
            <c:strRef>
              <c:f>'Chart 24'!$A$2:$A$27</c:f>
              <c:strCache>
                <c:ptCount val="2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strCache>
            </c:strRef>
          </c:cat>
          <c:val>
            <c:numRef>
              <c:f>'Chart 24'!$C$2:$C$27</c:f>
              <c:numCache>
                <c:formatCode>0.0</c:formatCode>
                <c:ptCount val="26"/>
                <c:pt idx="11">
                  <c:v>2.6</c:v>
                </c:pt>
                <c:pt idx="12">
                  <c:v>3.5</c:v>
                </c:pt>
                <c:pt idx="13">
                  <c:v>3.8</c:v>
                </c:pt>
                <c:pt idx="14">
                  <c:v>4.9000000000000004</c:v>
                </c:pt>
                <c:pt idx="15">
                  <c:v>4.5999999999999996</c:v>
                </c:pt>
                <c:pt idx="16">
                  <c:v>4.3</c:v>
                </c:pt>
                <c:pt idx="17">
                  <c:v>4.2</c:v>
                </c:pt>
                <c:pt idx="18">
                  <c:v>4.0999999999999996</c:v>
                </c:pt>
                <c:pt idx="19">
                  <c:v>4</c:v>
                </c:pt>
                <c:pt idx="20">
                  <c:v>3.9</c:v>
                </c:pt>
                <c:pt idx="21">
                  <c:v>3.9</c:v>
                </c:pt>
                <c:pt idx="22">
                  <c:v>4</c:v>
                </c:pt>
                <c:pt idx="23">
                  <c:v>4</c:v>
                </c:pt>
              </c:numCache>
            </c:numRef>
          </c:val>
          <c:smooth val="0"/>
          <c:extLst xmlns:c16r2="http://schemas.microsoft.com/office/drawing/2015/06/chart">
            <c:ext xmlns:c16="http://schemas.microsoft.com/office/drawing/2014/chart" uri="{C3380CC4-5D6E-409C-BE32-E72D297353CC}">
              <c16:uniqueId val="{00000001-6F79-402B-A10E-25B3B07317C1}"/>
            </c:ext>
          </c:extLst>
        </c:ser>
        <c:ser>
          <c:idx val="2"/>
          <c:order val="2"/>
          <c:tx>
            <c:strRef>
              <c:f>'Chart 24'!$D$1</c:f>
              <c:strCache>
                <c:ptCount val="1"/>
                <c:pt idx="0">
                  <c:v>Q2 2018</c:v>
                </c:pt>
              </c:strCache>
            </c:strRef>
          </c:tx>
          <c:spPr>
            <a:ln>
              <a:solidFill>
                <a:schemeClr val="accent6"/>
              </a:solidFill>
            </a:ln>
          </c:spPr>
          <c:marker>
            <c:symbol val="none"/>
          </c:marker>
          <c:cat>
            <c:strRef>
              <c:f>'Chart 24'!$A$2:$A$27</c:f>
              <c:strCache>
                <c:ptCount val="2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strCache>
            </c:strRef>
          </c:cat>
          <c:val>
            <c:numRef>
              <c:f>'Chart 24'!$D$2:$D$27</c:f>
              <c:numCache>
                <c:formatCode>0.0</c:formatCode>
                <c:ptCount val="26"/>
                <c:pt idx="12">
                  <c:v>3.7</c:v>
                </c:pt>
                <c:pt idx="13">
                  <c:v>2.7147364899999999</c:v>
                </c:pt>
                <c:pt idx="14">
                  <c:v>3.7</c:v>
                </c:pt>
                <c:pt idx="15">
                  <c:v>4</c:v>
                </c:pt>
                <c:pt idx="16">
                  <c:v>4.3929999999999998</c:v>
                </c:pt>
                <c:pt idx="17">
                  <c:v>4.9000000000000004</c:v>
                </c:pt>
                <c:pt idx="18">
                  <c:v>4.6839275499999999</c:v>
                </c:pt>
                <c:pt idx="19">
                  <c:v>4.37893796</c:v>
                </c:pt>
                <c:pt idx="20">
                  <c:v>4.19223955</c:v>
                </c:pt>
                <c:pt idx="21">
                  <c:v>4.0999999999999996</c:v>
                </c:pt>
                <c:pt idx="22">
                  <c:v>4</c:v>
                </c:pt>
                <c:pt idx="23">
                  <c:v>4</c:v>
                </c:pt>
                <c:pt idx="24">
                  <c:v>4</c:v>
                </c:pt>
              </c:numCache>
            </c:numRef>
          </c:val>
          <c:smooth val="0"/>
          <c:extLst xmlns:c16r2="http://schemas.microsoft.com/office/drawing/2015/06/chart">
            <c:ext xmlns:c16="http://schemas.microsoft.com/office/drawing/2014/chart" uri="{C3380CC4-5D6E-409C-BE32-E72D297353CC}">
              <c16:uniqueId val="{00000002-6F79-402B-A10E-25B3B07317C1}"/>
            </c:ext>
          </c:extLst>
        </c:ser>
        <c:ser>
          <c:idx val="3"/>
          <c:order val="3"/>
          <c:tx>
            <c:strRef>
              <c:f>'Chart 24'!$E$1</c:f>
              <c:strCache>
                <c:ptCount val="1"/>
                <c:pt idx="0">
                  <c:v>Q3 2018</c:v>
                </c:pt>
              </c:strCache>
            </c:strRef>
          </c:tx>
          <c:spPr>
            <a:ln>
              <a:solidFill>
                <a:srgbClr val="7030A0"/>
              </a:solidFill>
            </a:ln>
          </c:spPr>
          <c:marker>
            <c:symbol val="none"/>
          </c:marker>
          <c:cat>
            <c:strRef>
              <c:f>'Chart 24'!$A$2:$A$27</c:f>
              <c:strCache>
                <c:ptCount val="2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strCache>
            </c:strRef>
          </c:cat>
          <c:val>
            <c:numRef>
              <c:f>'Chart 24'!$E$2:$E$27</c:f>
              <c:numCache>
                <c:formatCode>0.0</c:formatCode>
                <c:ptCount val="26"/>
                <c:pt idx="13">
                  <c:v>0.9</c:v>
                </c:pt>
                <c:pt idx="14">
                  <c:v>3.2</c:v>
                </c:pt>
                <c:pt idx="15">
                  <c:v>3.5</c:v>
                </c:pt>
                <c:pt idx="16">
                  <c:v>3.7</c:v>
                </c:pt>
                <c:pt idx="17">
                  <c:v>4</c:v>
                </c:pt>
                <c:pt idx="18">
                  <c:v>3.7</c:v>
                </c:pt>
                <c:pt idx="19">
                  <c:v>3.1</c:v>
                </c:pt>
                <c:pt idx="20">
                  <c:v>3.4</c:v>
                </c:pt>
                <c:pt idx="21">
                  <c:v>3.5</c:v>
                </c:pt>
                <c:pt idx="22">
                  <c:v>3.6</c:v>
                </c:pt>
                <c:pt idx="23">
                  <c:v>3.8</c:v>
                </c:pt>
                <c:pt idx="24">
                  <c:v>3.9</c:v>
                </c:pt>
                <c:pt idx="25">
                  <c:v>4</c:v>
                </c:pt>
              </c:numCache>
            </c:numRef>
          </c:val>
          <c:smooth val="0"/>
          <c:extLst xmlns:c16r2="http://schemas.microsoft.com/office/drawing/2015/06/chart">
            <c:ext xmlns:c16="http://schemas.microsoft.com/office/drawing/2014/chart" uri="{C3380CC4-5D6E-409C-BE32-E72D297353CC}">
              <c16:uniqueId val="{00000003-6F79-402B-A10E-25B3B07317C1}"/>
            </c:ext>
          </c:extLst>
        </c:ser>
        <c:ser>
          <c:idx val="4"/>
          <c:order val="4"/>
          <c:tx>
            <c:strRef>
              <c:f>'Chart 24'!$F$1</c:f>
              <c:strCache>
                <c:ptCount val="1"/>
                <c:pt idx="0">
                  <c:v>Actual inflation</c:v>
                </c:pt>
              </c:strCache>
            </c:strRef>
          </c:tx>
          <c:spPr>
            <a:ln>
              <a:solidFill>
                <a:srgbClr val="00B050"/>
              </a:solidFill>
            </a:ln>
          </c:spPr>
          <c:marker>
            <c:symbol val="none"/>
          </c:marker>
          <c:cat>
            <c:strRef>
              <c:f>'Chart 24'!$A$2:$A$27</c:f>
              <c:strCache>
                <c:ptCount val="2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strCache>
            </c:strRef>
          </c:cat>
          <c:val>
            <c:numRef>
              <c:f>'Chart 24'!$F$2:$F$27</c:f>
              <c:numCache>
                <c:formatCode>General</c:formatCode>
                <c:ptCount val="26"/>
                <c:pt idx="0">
                  <c:v>5.8</c:v>
                </c:pt>
                <c:pt idx="1">
                  <c:v>5.5</c:v>
                </c:pt>
                <c:pt idx="2">
                  <c:v>3.3</c:v>
                </c:pt>
                <c:pt idx="3">
                  <c:v>-0.1</c:v>
                </c:pt>
                <c:pt idx="4" formatCode="0.0">
                  <c:v>-2</c:v>
                </c:pt>
                <c:pt idx="5">
                  <c:v>-1.1000000000000001</c:v>
                </c:pt>
                <c:pt idx="6">
                  <c:v>-1.9</c:v>
                </c:pt>
                <c:pt idx="7">
                  <c:v>-1.1000000000000001</c:v>
                </c:pt>
                <c:pt idx="8">
                  <c:v>-0.1</c:v>
                </c:pt>
                <c:pt idx="9">
                  <c:v>1.1000000000000001</c:v>
                </c:pt>
                <c:pt idx="10" formatCode="0.0">
                  <c:v>1</c:v>
                </c:pt>
                <c:pt idx="11" formatCode="0.0">
                  <c:v>2.6</c:v>
                </c:pt>
                <c:pt idx="12">
                  <c:v>3.7</c:v>
                </c:pt>
                <c:pt idx="13">
                  <c:v>0.9</c:v>
                </c:pt>
                <c:pt idx="14">
                  <c:v>3.5</c:v>
                </c:pt>
              </c:numCache>
            </c:numRef>
          </c:val>
          <c:smooth val="0"/>
          <c:extLst xmlns:c16r2="http://schemas.microsoft.com/office/drawing/2015/06/chart">
            <c:ext xmlns:c16="http://schemas.microsoft.com/office/drawing/2014/chart" uri="{C3380CC4-5D6E-409C-BE32-E72D297353CC}">
              <c16:uniqueId val="{00000004-6F79-402B-A10E-25B3B07317C1}"/>
            </c:ext>
          </c:extLst>
        </c:ser>
        <c:ser>
          <c:idx val="5"/>
          <c:order val="5"/>
          <c:tx>
            <c:strRef>
              <c:f>'Chart 24'!$G$1</c:f>
              <c:strCache>
                <c:ptCount val="1"/>
                <c:pt idx="0">
                  <c:v>12-month core inflation</c:v>
                </c:pt>
              </c:strCache>
            </c:strRef>
          </c:tx>
          <c:spPr>
            <a:ln>
              <a:solidFill>
                <a:srgbClr val="002060"/>
              </a:solidFill>
            </a:ln>
          </c:spPr>
          <c:marker>
            <c:symbol val="none"/>
          </c:marker>
          <c:cat>
            <c:strRef>
              <c:f>'Chart 24'!$A$2:$A$27</c:f>
              <c:strCache>
                <c:ptCount val="26"/>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strCache>
            </c:strRef>
          </c:cat>
          <c:val>
            <c:numRef>
              <c:f>'Chart 24'!$G$2:$G$27</c:f>
              <c:numCache>
                <c:formatCode>0.0</c:formatCode>
                <c:ptCount val="26"/>
                <c:pt idx="0">
                  <c:v>7.0359865171088813</c:v>
                </c:pt>
                <c:pt idx="1">
                  <c:v>6.0310328085904246</c:v>
                </c:pt>
                <c:pt idx="2">
                  <c:v>4.3506388892008232</c:v>
                </c:pt>
                <c:pt idx="3">
                  <c:v>0.66802480267121211</c:v>
                </c:pt>
                <c:pt idx="4">
                  <c:v>-2.1963177745930551</c:v>
                </c:pt>
                <c:pt idx="5">
                  <c:v>-2.1119183605696747</c:v>
                </c:pt>
                <c:pt idx="6">
                  <c:v>-2.4063564240557724</c:v>
                </c:pt>
                <c:pt idx="7">
                  <c:v>-1.8047193953867833</c:v>
                </c:pt>
                <c:pt idx="8">
                  <c:v>-0.90530126051113768</c:v>
                </c:pt>
                <c:pt idx="9">
                  <c:v>0.36407786425382938</c:v>
                </c:pt>
                <c:pt idx="10">
                  <c:v>2.1112721321331804</c:v>
                </c:pt>
                <c:pt idx="11">
                  <c:v>3.6484028135333091</c:v>
                </c:pt>
                <c:pt idx="12">
                  <c:v>4.9449250245676524</c:v>
                </c:pt>
                <c:pt idx="13">
                  <c:v>4.1469572523281499</c:v>
                </c:pt>
                <c:pt idx="14">
                  <c:v>3.6702807488898941</c:v>
                </c:pt>
              </c:numCache>
            </c:numRef>
          </c:val>
          <c:smooth val="0"/>
          <c:extLst xmlns:c16r2="http://schemas.microsoft.com/office/drawing/2015/06/chart">
            <c:ext xmlns:c16="http://schemas.microsoft.com/office/drawing/2014/chart" uri="{C3380CC4-5D6E-409C-BE32-E72D297353CC}">
              <c16:uniqueId val="{00000005-6F79-402B-A10E-25B3B07317C1}"/>
            </c:ext>
          </c:extLst>
        </c:ser>
        <c:dLbls>
          <c:showLegendKey val="0"/>
          <c:showVal val="0"/>
          <c:showCatName val="0"/>
          <c:showSerName val="0"/>
          <c:showPercent val="0"/>
          <c:showBubbleSize val="0"/>
        </c:dLbls>
        <c:smooth val="0"/>
        <c:axId val="402641384"/>
        <c:axId val="402640992"/>
      </c:lineChart>
      <c:catAx>
        <c:axId val="4026413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0992"/>
        <c:crosses val="autoZero"/>
        <c:auto val="1"/>
        <c:lblAlgn val="ctr"/>
        <c:lblOffset val="100"/>
        <c:noMultiLvlLbl val="0"/>
      </c:catAx>
      <c:valAx>
        <c:axId val="402640992"/>
        <c:scaling>
          <c:orientation val="minMax"/>
          <c:max val="8"/>
          <c:min val="-3"/>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1384"/>
        <c:crosses val="autoZero"/>
        <c:crossBetween val="between"/>
        <c:majorUnit val="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85820421640848E-2"/>
          <c:y val="6.0472787245739415E-2"/>
          <c:w val="0.84997063119126237"/>
          <c:h val="0.73762556580723559"/>
        </c:manualLayout>
      </c:layout>
      <c:lineChart>
        <c:grouping val="standard"/>
        <c:varyColors val="0"/>
        <c:ser>
          <c:idx val="0"/>
          <c:order val="0"/>
          <c:spPr>
            <a:ln w="19050" cap="rnd">
              <a:solidFill>
                <a:srgbClr val="002060"/>
              </a:solidFill>
              <a:round/>
            </a:ln>
            <a:effectLst/>
          </c:spPr>
          <c:marker>
            <c:symbol val="none"/>
          </c:marker>
          <c:cat>
            <c:strRef>
              <c:f>'Chart 25'!$A$15:$A$28</c:f>
              <c:strCache>
                <c:ptCount val="14"/>
                <c:pt idx="0">
                  <c:v>II 15</c:v>
                </c:pt>
                <c:pt idx="1">
                  <c:v>III</c:v>
                </c:pt>
                <c:pt idx="2">
                  <c:v>IV</c:v>
                </c:pt>
                <c:pt idx="3">
                  <c:v>I 16</c:v>
                </c:pt>
                <c:pt idx="4">
                  <c:v>II</c:v>
                </c:pt>
                <c:pt idx="5">
                  <c:v>III</c:v>
                </c:pt>
                <c:pt idx="6">
                  <c:v>IV</c:v>
                </c:pt>
                <c:pt idx="7">
                  <c:v>I 17</c:v>
                </c:pt>
                <c:pt idx="8">
                  <c:v>II</c:v>
                </c:pt>
                <c:pt idx="9">
                  <c:v>III</c:v>
                </c:pt>
                <c:pt idx="10">
                  <c:v>IV</c:v>
                </c:pt>
                <c:pt idx="11">
                  <c:v>I 18</c:v>
                </c:pt>
                <c:pt idx="12">
                  <c:v>II</c:v>
                </c:pt>
                <c:pt idx="13">
                  <c:v>III</c:v>
                </c:pt>
              </c:strCache>
            </c:strRef>
          </c:cat>
          <c:val>
            <c:numRef>
              <c:f>'Chart 25'!$B$15:$B$28</c:f>
              <c:numCache>
                <c:formatCode>0.0</c:formatCode>
                <c:ptCount val="14"/>
                <c:pt idx="0">
                  <c:v>-0.60800553672345359</c:v>
                </c:pt>
                <c:pt idx="1">
                  <c:v>-0.5435721583600639</c:v>
                </c:pt>
                <c:pt idx="2">
                  <c:v>-0.30316294841610159</c:v>
                </c:pt>
                <c:pt idx="3">
                  <c:v>-0.73117159175500035</c:v>
                </c:pt>
                <c:pt idx="4">
                  <c:v>-0.5021308036502603</c:v>
                </c:pt>
                <c:pt idx="5">
                  <c:v>-0.84768412620687172</c:v>
                </c:pt>
                <c:pt idx="6">
                  <c:v>0.33478945434583807</c:v>
                </c:pt>
                <c:pt idx="7">
                  <c:v>0.1680882940717936</c:v>
                </c:pt>
                <c:pt idx="8">
                  <c:v>0.70117551391091126</c:v>
                </c:pt>
                <c:pt idx="9">
                  <c:v>0.83757796677213037</c:v>
                </c:pt>
                <c:pt idx="10">
                  <c:v>1.8418610450710275</c:v>
                </c:pt>
                <c:pt idx="11">
                  <c:v>1.4213107377726715</c:v>
                </c:pt>
                <c:pt idx="12">
                  <c:v>1.1204221959530969E-3</c:v>
                </c:pt>
                <c:pt idx="13">
                  <c:v>0.39459259829726534</c:v>
                </c:pt>
              </c:numCache>
            </c:numRef>
          </c:val>
          <c:smooth val="0"/>
          <c:extLst xmlns:c16r2="http://schemas.microsoft.com/office/drawing/2015/06/chart">
            <c:ext xmlns:c16="http://schemas.microsoft.com/office/drawing/2014/chart" uri="{C3380CC4-5D6E-409C-BE32-E72D297353CC}">
              <c16:uniqueId val="{00000000-EE11-4566-9B2D-38AE1B745578}"/>
            </c:ext>
          </c:extLst>
        </c:ser>
        <c:dLbls>
          <c:showLegendKey val="0"/>
          <c:showVal val="0"/>
          <c:showCatName val="0"/>
          <c:showSerName val="0"/>
          <c:showPercent val="0"/>
          <c:showBubbleSize val="0"/>
        </c:dLbls>
        <c:smooth val="0"/>
        <c:axId val="402643344"/>
        <c:axId val="402643736"/>
      </c:lineChart>
      <c:catAx>
        <c:axId val="4026433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3736"/>
        <c:crosses val="autoZero"/>
        <c:auto val="1"/>
        <c:lblAlgn val="ctr"/>
        <c:lblOffset val="100"/>
        <c:noMultiLvlLbl val="0"/>
      </c:catAx>
      <c:valAx>
        <c:axId val="402643736"/>
        <c:scaling>
          <c:orientation val="minMax"/>
          <c:max val="3"/>
          <c:min val="-1"/>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3344"/>
        <c:crosses val="autoZero"/>
        <c:crossBetween val="between"/>
        <c:majorUnit val="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766899766899772E-2"/>
          <c:y val="5.3801052646197001E-2"/>
          <c:w val="0.89665220418876213"/>
          <c:h val="0.67225625241117848"/>
        </c:manualLayout>
      </c:layout>
      <c:lineChart>
        <c:grouping val="standard"/>
        <c:varyColors val="0"/>
        <c:ser>
          <c:idx val="0"/>
          <c:order val="0"/>
          <c:tx>
            <c:strRef>
              <c:f>'Chart 26'!$B$1</c:f>
              <c:strCache>
                <c:ptCount val="1"/>
                <c:pt idx="0">
                  <c:v>12-month inflation</c:v>
                </c:pt>
              </c:strCache>
            </c:strRef>
          </c:tx>
          <c:spPr>
            <a:ln w="19050">
              <a:solidFill>
                <a:srgbClr val="002060"/>
              </a:solidFill>
              <a:prstDash val="solid"/>
            </a:ln>
          </c:spPr>
          <c:marker>
            <c:symbol val="none"/>
          </c:marker>
          <c:cat>
            <c:strRef>
              <c:f>'Chart 26'!$A$2:$A$58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26'!$B$2:$B$58</c:f>
              <c:numCache>
                <c:formatCode>0.0</c:formatCode>
                <c:ptCount val="57"/>
                <c:pt idx="0">
                  <c:v>5.5</c:v>
                </c:pt>
                <c:pt idx="1">
                  <c:v>4.5999999999999996</c:v>
                </c:pt>
                <c:pt idx="2">
                  <c:v>3.8</c:v>
                </c:pt>
                <c:pt idx="3">
                  <c:v>4.4000000000000004</c:v>
                </c:pt>
                <c:pt idx="4">
                  <c:v>3.6</c:v>
                </c:pt>
                <c:pt idx="5">
                  <c:v>1.8</c:v>
                </c:pt>
                <c:pt idx="6">
                  <c:v>0.4</c:v>
                </c:pt>
                <c:pt idx="7">
                  <c:v>0.8</c:v>
                </c:pt>
                <c:pt idx="8">
                  <c:v>1.5</c:v>
                </c:pt>
                <c:pt idx="9">
                  <c:v>2.2000000000000002</c:v>
                </c:pt>
                <c:pt idx="10">
                  <c:v>2.6</c:v>
                </c:pt>
                <c:pt idx="11">
                  <c:v>4.5999999999999996</c:v>
                </c:pt>
                <c:pt idx="12">
                  <c:v>4.2053429492146392</c:v>
                </c:pt>
                <c:pt idx="13">
                  <c:v>5.3866180919587947</c:v>
                </c:pt>
                <c:pt idx="14">
                  <c:v>5.7569525932859875</c:v>
                </c:pt>
                <c:pt idx="15">
                  <c:v>4.8199323064963124</c:v>
                </c:pt>
                <c:pt idx="16">
                  <c:v>5.1045719897419843</c:v>
                </c:pt>
                <c:pt idx="17">
                  <c:v>5.5435784538393307</c:v>
                </c:pt>
                <c:pt idx="18">
                  <c:v>4.247074086073539</c:v>
                </c:pt>
                <c:pt idx="19">
                  <c:v>3.5893466144280666</c:v>
                </c:pt>
                <c:pt idx="20">
                  <c:v>3.3089532051515675</c:v>
                </c:pt>
                <c:pt idx="21">
                  <c:v>1.9106128378618479</c:v>
                </c:pt>
                <c:pt idx="22">
                  <c:v>1.2065149816838101</c:v>
                </c:pt>
                <c:pt idx="23">
                  <c:v>-0.12921553926888407</c:v>
                </c:pt>
                <c:pt idx="24">
                  <c:v>-0.4</c:v>
                </c:pt>
                <c:pt idx="25">
                  <c:v>-1.7</c:v>
                </c:pt>
                <c:pt idx="26">
                  <c:v>-2</c:v>
                </c:pt>
                <c:pt idx="27">
                  <c:v>-1.9</c:v>
                </c:pt>
                <c:pt idx="28">
                  <c:v>-2.1</c:v>
                </c:pt>
                <c:pt idx="29">
                  <c:v>-1.1000000000000001</c:v>
                </c:pt>
                <c:pt idx="30">
                  <c:v>-1.3</c:v>
                </c:pt>
                <c:pt idx="31">
                  <c:v>-1.9</c:v>
                </c:pt>
                <c:pt idx="32">
                  <c:v>-1.9</c:v>
                </c:pt>
                <c:pt idx="33">
                  <c:v>-0.9</c:v>
                </c:pt>
                <c:pt idx="34">
                  <c:v>-0.6</c:v>
                </c:pt>
                <c:pt idx="35">
                  <c:v>-1.1000000000000001</c:v>
                </c:pt>
                <c:pt idx="36">
                  <c:v>-0.64900681589335818</c:v>
                </c:pt>
                <c:pt idx="37">
                  <c:v>-0.17648060212302141</c:v>
                </c:pt>
                <c:pt idx="38">
                  <c:v>-0.14313327383280239</c:v>
                </c:pt>
                <c:pt idx="39">
                  <c:v>1.1794710493800835</c:v>
                </c:pt>
                <c:pt idx="40">
                  <c:v>1.6099622967710161</c:v>
                </c:pt>
                <c:pt idx="41">
                  <c:v>1.1438009686904422</c:v>
                </c:pt>
                <c:pt idx="42">
                  <c:v>0.87783028385912587</c:v>
                </c:pt>
                <c:pt idx="43">
                  <c:v>0.94738361679354499</c:v>
                </c:pt>
                <c:pt idx="44">
                  <c:v>1.0044249413109014</c:v>
                </c:pt>
                <c:pt idx="45">
                  <c:v>1.2</c:v>
                </c:pt>
                <c:pt idx="46">
                  <c:v>2.2000000000000002</c:v>
                </c:pt>
                <c:pt idx="47">
                  <c:v>2.6</c:v>
                </c:pt>
                <c:pt idx="48">
                  <c:v>2.8529795783610155</c:v>
                </c:pt>
                <c:pt idx="49">
                  <c:v>3.2731236147623548</c:v>
                </c:pt>
                <c:pt idx="50">
                  <c:v>3.7257030377104314</c:v>
                </c:pt>
                <c:pt idx="51">
                  <c:v>2.3651233843582986</c:v>
                </c:pt>
                <c:pt idx="52">
                  <c:v>1.5916553889477711</c:v>
                </c:pt>
                <c:pt idx="53">
                  <c:v>0.88265111557871023</c:v>
                </c:pt>
                <c:pt idx="54">
                  <c:v>2.3265215483361885</c:v>
                </c:pt>
                <c:pt idx="55">
                  <c:v>3.3257115923031506</c:v>
                </c:pt>
                <c:pt idx="56">
                  <c:v>3.524709883857156</c:v>
                </c:pt>
              </c:numCache>
            </c:numRef>
          </c:val>
          <c:smooth val="0"/>
        </c:ser>
        <c:ser>
          <c:idx val="2"/>
          <c:order val="1"/>
          <c:tx>
            <c:strRef>
              <c:f>'Chart 26'!$C$1</c:f>
              <c:strCache>
                <c:ptCount val="1"/>
                <c:pt idx="0">
                  <c:v>Inflation target</c:v>
                </c:pt>
              </c:strCache>
            </c:strRef>
          </c:tx>
          <c:spPr>
            <a:ln w="19050">
              <a:solidFill>
                <a:srgbClr val="C00000"/>
              </a:solidFill>
            </a:ln>
          </c:spPr>
          <c:marker>
            <c:symbol val="none"/>
          </c:marker>
          <c:cat>
            <c:strRef>
              <c:f>'Chart 26'!$A$2:$A$58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26'!$C$2:$C$59</c:f>
              <c:numCache>
                <c:formatCode>0.0</c:formatCode>
                <c:ptCount val="5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numCache>
            </c:numRef>
          </c:val>
          <c:smooth val="1"/>
        </c:ser>
        <c:dLbls>
          <c:showLegendKey val="0"/>
          <c:showVal val="0"/>
          <c:showCatName val="0"/>
          <c:showSerName val="0"/>
          <c:showPercent val="0"/>
          <c:showBubbleSize val="0"/>
        </c:dLbls>
        <c:smooth val="0"/>
        <c:axId val="402644520"/>
        <c:axId val="402644912"/>
      </c:lineChart>
      <c:catAx>
        <c:axId val="402644520"/>
        <c:scaling>
          <c:orientation val="minMax"/>
        </c:scaling>
        <c:delete val="0"/>
        <c:axPos val="b"/>
        <c:numFmt formatCode="General" sourceLinked="1"/>
        <c:majorTickMark val="out"/>
        <c:minorTickMark val="none"/>
        <c:tickLblPos val="low"/>
        <c:spPr>
          <a:ln w="3173">
            <a:solidFill>
              <a:sysClr val="windowText" lastClr="000000"/>
            </a:solidFill>
            <a:prstDash val="solid"/>
          </a:ln>
        </c:spPr>
        <c:txPr>
          <a:bodyPr rot="-5400000" vert="horz"/>
          <a:lstStyle/>
          <a:p>
            <a:pPr>
              <a:defRPr sz="599" baseline="0">
                <a:latin typeface="GHEA Grapalat" pitchFamily="50" charset="0"/>
              </a:defRPr>
            </a:pPr>
            <a:endParaRPr lang="en-US"/>
          </a:p>
        </c:txPr>
        <c:crossAx val="402644912"/>
        <c:crosses val="autoZero"/>
        <c:auto val="1"/>
        <c:lblAlgn val="ctr"/>
        <c:lblOffset val="100"/>
        <c:tickLblSkip val="2"/>
        <c:tickMarkSkip val="1"/>
        <c:noMultiLvlLbl val="0"/>
      </c:catAx>
      <c:valAx>
        <c:axId val="402644912"/>
        <c:scaling>
          <c:orientation val="minMax"/>
          <c:max val="10"/>
          <c:min val="-4"/>
        </c:scaling>
        <c:delete val="0"/>
        <c:axPos val="l"/>
        <c:numFmt formatCode="0.0" sourceLinked="1"/>
        <c:majorTickMark val="out"/>
        <c:minorTickMark val="none"/>
        <c:tickLblPos val="nextTo"/>
        <c:spPr>
          <a:noFill/>
          <a:ln w="3173">
            <a:solidFill>
              <a:sysClr val="windowText" lastClr="000000"/>
            </a:solidFill>
            <a:prstDash val="solid"/>
          </a:ln>
        </c:spPr>
        <c:txPr>
          <a:bodyPr rot="0" vert="horz"/>
          <a:lstStyle/>
          <a:p>
            <a:pPr>
              <a:defRPr sz="599">
                <a:latin typeface="GHEA Grapalat" panose="02000506050000020003" pitchFamily="50" charset="0"/>
              </a:defRPr>
            </a:pPr>
            <a:endParaRPr lang="en-US"/>
          </a:p>
        </c:txPr>
        <c:crossAx val="402644520"/>
        <c:crosses val="autoZero"/>
        <c:crossBetween val="between"/>
        <c:majorUnit val="2"/>
      </c:valAx>
      <c:spPr>
        <a:noFill/>
        <a:ln w="25361">
          <a:noFill/>
        </a:ln>
      </c:spPr>
    </c:plotArea>
    <c:legend>
      <c:legendPos val="b"/>
      <c:layout>
        <c:manualLayout>
          <c:xMode val="edge"/>
          <c:yMode val="edge"/>
          <c:x val="2.3620812104369306E-2"/>
          <c:y val="0.83701696505813861"/>
          <c:w val="0.87906252894858739"/>
          <c:h val="0.15986627369902784"/>
        </c:manualLayout>
      </c:layout>
      <c:overlay val="1"/>
      <c:spPr>
        <a:noFill/>
        <a:ln w="25383">
          <a:noFill/>
        </a:ln>
      </c:spPr>
      <c:txPr>
        <a:bodyPr/>
        <a:lstStyle/>
        <a:p>
          <a:pPr>
            <a:defRPr sz="799" i="1" baseline="-14000">
              <a:latin typeface="GHEA Grapalat" pitchFamily="50" charset="0"/>
            </a:defRPr>
          </a:pPr>
          <a:endParaRPr lang="en-US"/>
        </a:p>
      </c:txPr>
    </c:legend>
    <c:plotVisOnly val="1"/>
    <c:dispBlanksAs val="gap"/>
    <c:showDLblsOverMax val="0"/>
  </c:chart>
  <c:spPr>
    <a:noFill/>
    <a:ln>
      <a:noFill/>
    </a:ln>
  </c:spPr>
  <c:txPr>
    <a:bodyPr/>
    <a:lstStyle/>
    <a:p>
      <a:pPr>
        <a:defRPr sz="1098" b="0" i="0" u="none" strike="noStrike" baseline="0">
          <a:solidFill>
            <a:srgbClr val="000000"/>
          </a:solidFill>
          <a:latin typeface="Times Armenian"/>
          <a:ea typeface="Times Armenian"/>
          <a:cs typeface="Times Armenian"/>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85714285714"/>
          <c:y val="3.1471509248016359E-2"/>
          <c:w val="0.87233259779019556"/>
          <c:h val="0.68572179829593038"/>
        </c:manualLayout>
      </c:layout>
      <c:barChart>
        <c:barDir val="col"/>
        <c:grouping val="clustered"/>
        <c:varyColors val="0"/>
        <c:ser>
          <c:idx val="1"/>
          <c:order val="1"/>
          <c:tx>
            <c:strRef>
              <c:f>'Chart 27'!$C$1</c:f>
              <c:strCache>
                <c:ptCount val="1"/>
                <c:pt idx="0">
                  <c:v>Import of services</c:v>
                </c:pt>
              </c:strCache>
            </c:strRef>
          </c:tx>
          <c:invertIfNegative val="0"/>
          <c:cat>
            <c:strRef>
              <c:f>'Chart 27'!$A$2:$A$20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27'!$C$2:$C$20</c:f>
              <c:numCache>
                <c:formatCode>0.0</c:formatCode>
                <c:ptCount val="19"/>
                <c:pt idx="0">
                  <c:v>-1.4067646344659011</c:v>
                </c:pt>
                <c:pt idx="1">
                  <c:v>0.50261563253745578</c:v>
                </c:pt>
                <c:pt idx="2">
                  <c:v>-0.817077505202775</c:v>
                </c:pt>
                <c:pt idx="3">
                  <c:v>-8.6743393185618061</c:v>
                </c:pt>
                <c:pt idx="4">
                  <c:v>-15.424049767459891</c:v>
                </c:pt>
                <c:pt idx="5">
                  <c:v>-13.275978095463472</c:v>
                </c:pt>
                <c:pt idx="6">
                  <c:v>-15.145459515984953</c:v>
                </c:pt>
                <c:pt idx="7">
                  <c:v>-10.67488321677537</c:v>
                </c:pt>
                <c:pt idx="8">
                  <c:v>-4.1224109219509444</c:v>
                </c:pt>
                <c:pt idx="9">
                  <c:v>-2.830647722910328</c:v>
                </c:pt>
                <c:pt idx="10">
                  <c:v>1.3917532796574363</c:v>
                </c:pt>
                <c:pt idx="11">
                  <c:v>0.75623912697528795</c:v>
                </c:pt>
                <c:pt idx="12">
                  <c:v>2.8947820381905984</c:v>
                </c:pt>
                <c:pt idx="13">
                  <c:v>1.5008760799882594</c:v>
                </c:pt>
                <c:pt idx="14">
                  <c:v>3.9397759820917457</c:v>
                </c:pt>
                <c:pt idx="15">
                  <c:v>6.187279358044691</c:v>
                </c:pt>
                <c:pt idx="16">
                  <c:v>10.697627078768775</c:v>
                </c:pt>
                <c:pt idx="17">
                  <c:v>4.4918904373111559</c:v>
                </c:pt>
                <c:pt idx="18">
                  <c:v>-3.4897391423418753</c:v>
                </c:pt>
              </c:numCache>
            </c:numRef>
          </c:val>
        </c:ser>
        <c:ser>
          <c:idx val="2"/>
          <c:order val="2"/>
          <c:tx>
            <c:strRef>
              <c:f>'Chart 27'!$D$1</c:f>
              <c:strCache>
                <c:ptCount val="1"/>
                <c:pt idx="0">
                  <c:v>Import of goods</c:v>
                </c:pt>
              </c:strCache>
            </c:strRef>
          </c:tx>
          <c:invertIfNegative val="0"/>
          <c:cat>
            <c:strRef>
              <c:f>'Chart 27'!$A$2:$A$20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27'!$D$2:$D$20</c:f>
              <c:numCache>
                <c:formatCode>0.0</c:formatCode>
                <c:ptCount val="19"/>
                <c:pt idx="0">
                  <c:v>-3.9226802741141569</c:v>
                </c:pt>
                <c:pt idx="1">
                  <c:v>0.11759546568461587</c:v>
                </c:pt>
                <c:pt idx="2">
                  <c:v>-2.1412427102474823</c:v>
                </c:pt>
                <c:pt idx="3">
                  <c:v>-9.6241366738125151</c:v>
                </c:pt>
                <c:pt idx="4">
                  <c:v>-16.639792391061007</c:v>
                </c:pt>
                <c:pt idx="5">
                  <c:v>-14.686783019606438</c:v>
                </c:pt>
                <c:pt idx="6">
                  <c:v>-16.713486039389196</c:v>
                </c:pt>
                <c:pt idx="7">
                  <c:v>-12.866635242358285</c:v>
                </c:pt>
                <c:pt idx="8">
                  <c:v>-6.3842864260501528</c:v>
                </c:pt>
                <c:pt idx="9">
                  <c:v>-4.0727842791837219</c:v>
                </c:pt>
                <c:pt idx="10">
                  <c:v>0.91356067048533873</c:v>
                </c:pt>
                <c:pt idx="11">
                  <c:v>3.1562156633646765</c:v>
                </c:pt>
                <c:pt idx="12">
                  <c:v>7.1028480655802184</c:v>
                </c:pt>
                <c:pt idx="13">
                  <c:v>2.8253891781904628</c:v>
                </c:pt>
                <c:pt idx="14">
                  <c:v>5.0501889287134958</c:v>
                </c:pt>
                <c:pt idx="15">
                  <c:v>6.1233503086363044</c:v>
                </c:pt>
                <c:pt idx="16">
                  <c:v>8.7117313018606666</c:v>
                </c:pt>
                <c:pt idx="17">
                  <c:v>6.3366291451312691</c:v>
                </c:pt>
                <c:pt idx="18">
                  <c:v>-4.6807004053775358E-2</c:v>
                </c:pt>
              </c:numCache>
            </c:numRef>
          </c:val>
        </c:ser>
        <c:ser>
          <c:idx val="3"/>
          <c:order val="3"/>
          <c:tx>
            <c:strRef>
              <c:f>'Chart 27'!$E$1</c:f>
              <c:strCache>
                <c:ptCount val="1"/>
                <c:pt idx="0">
                  <c:v>Consumer goods</c:v>
                </c:pt>
              </c:strCache>
            </c:strRef>
          </c:tx>
          <c:invertIfNegative val="0"/>
          <c:cat>
            <c:strRef>
              <c:f>'Chart 27'!$A$2:$A$20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27'!$E$2:$E$20</c:f>
              <c:numCache>
                <c:formatCode>0.0</c:formatCode>
                <c:ptCount val="19"/>
                <c:pt idx="0">
                  <c:v>-1.4067646344659011</c:v>
                </c:pt>
                <c:pt idx="1">
                  <c:v>0.50261563253745578</c:v>
                </c:pt>
                <c:pt idx="2">
                  <c:v>-0.817077505202775</c:v>
                </c:pt>
                <c:pt idx="3">
                  <c:v>-8.6743393185618061</c:v>
                </c:pt>
                <c:pt idx="4">
                  <c:v>-15.424049767459891</c:v>
                </c:pt>
                <c:pt idx="5">
                  <c:v>-13.275978095463472</c:v>
                </c:pt>
                <c:pt idx="6">
                  <c:v>-15.145459515984953</c:v>
                </c:pt>
                <c:pt idx="7">
                  <c:v>-10.67488321677537</c:v>
                </c:pt>
                <c:pt idx="8">
                  <c:v>-4.1224109219509444</c:v>
                </c:pt>
                <c:pt idx="9">
                  <c:v>-2.830647722910328</c:v>
                </c:pt>
                <c:pt idx="10">
                  <c:v>1.3917532796574363</c:v>
                </c:pt>
                <c:pt idx="11">
                  <c:v>0.75623912697528795</c:v>
                </c:pt>
                <c:pt idx="12">
                  <c:v>2.8947820381905984</c:v>
                </c:pt>
                <c:pt idx="13">
                  <c:v>1.5008760799882594</c:v>
                </c:pt>
                <c:pt idx="14">
                  <c:v>3.9397759820917457</c:v>
                </c:pt>
                <c:pt idx="15">
                  <c:v>6.187279358044691</c:v>
                </c:pt>
                <c:pt idx="16">
                  <c:v>10.697627078768775</c:v>
                </c:pt>
                <c:pt idx="17">
                  <c:v>4.4918904373111559</c:v>
                </c:pt>
                <c:pt idx="18">
                  <c:v>-3.4897391423418753</c:v>
                </c:pt>
              </c:numCache>
            </c:numRef>
          </c:val>
        </c:ser>
        <c:ser>
          <c:idx val="4"/>
          <c:order val="4"/>
          <c:tx>
            <c:strRef>
              <c:f>'Chart 27'!$F$1</c:f>
              <c:strCache>
                <c:ptCount val="1"/>
                <c:pt idx="0">
                  <c:v>Commodities</c:v>
                </c:pt>
              </c:strCache>
            </c:strRef>
          </c:tx>
          <c:invertIfNegative val="0"/>
          <c:cat>
            <c:strRef>
              <c:f>'Chart 27'!$A$2:$A$20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27'!$F$2:$F$20</c:f>
              <c:numCache>
                <c:formatCode>0.0</c:formatCode>
                <c:ptCount val="19"/>
                <c:pt idx="0">
                  <c:v>-5.7307060536972472</c:v>
                </c:pt>
                <c:pt idx="1">
                  <c:v>-1.2603281971095726E-2</c:v>
                </c:pt>
                <c:pt idx="2">
                  <c:v>-3.1058331852669312</c:v>
                </c:pt>
                <c:pt idx="3">
                  <c:v>-11.954210010594196</c:v>
                </c:pt>
                <c:pt idx="4">
                  <c:v>-20.179755847243115</c:v>
                </c:pt>
                <c:pt idx="5">
                  <c:v>-18.056860748296089</c:v>
                </c:pt>
                <c:pt idx="6">
                  <c:v>-20.358531202548974</c:v>
                </c:pt>
                <c:pt idx="7">
                  <c:v>-15.971418134893455</c:v>
                </c:pt>
                <c:pt idx="8">
                  <c:v>-8.35041666591016</c:v>
                </c:pt>
                <c:pt idx="9">
                  <c:v>-5.1617825466470038</c:v>
                </c:pt>
                <c:pt idx="10">
                  <c:v>1.0129553556647437</c:v>
                </c:pt>
                <c:pt idx="11">
                  <c:v>4.823937100796087</c:v>
                </c:pt>
                <c:pt idx="12">
                  <c:v>10.355729078254242</c:v>
                </c:pt>
                <c:pt idx="13">
                  <c:v>3.8337860301210327</c:v>
                </c:pt>
                <c:pt idx="14">
                  <c:v>6.4553420409603461</c:v>
                </c:pt>
                <c:pt idx="15">
                  <c:v>7.335183187885093</c:v>
                </c:pt>
                <c:pt idx="16">
                  <c:v>9.7188249647532956</c:v>
                </c:pt>
                <c:pt idx="17">
                  <c:v>8.5626485904841445</c:v>
                </c:pt>
                <c:pt idx="18">
                  <c:v>1.5144678047881399</c:v>
                </c:pt>
              </c:numCache>
            </c:numRef>
          </c:val>
        </c:ser>
        <c:dLbls>
          <c:showLegendKey val="0"/>
          <c:showVal val="0"/>
          <c:showCatName val="0"/>
          <c:showSerName val="0"/>
          <c:showPercent val="0"/>
          <c:showBubbleSize val="0"/>
        </c:dLbls>
        <c:gapWidth val="219"/>
        <c:axId val="402645696"/>
        <c:axId val="402646088"/>
      </c:barChart>
      <c:lineChart>
        <c:grouping val="standard"/>
        <c:varyColors val="0"/>
        <c:ser>
          <c:idx val="0"/>
          <c:order val="0"/>
          <c:tx>
            <c:strRef>
              <c:f>'Chart 27'!$B$1</c:f>
              <c:strCache>
                <c:ptCount val="1"/>
                <c:pt idx="0">
                  <c:v>Import, total</c:v>
                </c:pt>
              </c:strCache>
            </c:strRef>
          </c:tx>
          <c:spPr>
            <a:ln>
              <a:solidFill>
                <a:srgbClr val="C00000"/>
              </a:solidFill>
            </a:ln>
          </c:spPr>
          <c:marker>
            <c:symbol val="none"/>
          </c:marker>
          <c:cat>
            <c:strRef>
              <c:f>'Chart 27'!$A$2:$A$20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27'!$B$2:$B$20</c:f>
              <c:numCache>
                <c:formatCode>0.0</c:formatCode>
                <c:ptCount val="19"/>
                <c:pt idx="0">
                  <c:v>-3.1875997384788377</c:v>
                </c:pt>
                <c:pt idx="1">
                  <c:v>0.23397199668183077</c:v>
                </c:pt>
                <c:pt idx="2">
                  <c:v>-1.749772483807206</c:v>
                </c:pt>
                <c:pt idx="3">
                  <c:v>-9.3401902344600813</c:v>
                </c:pt>
                <c:pt idx="4">
                  <c:v>-16.269450911511512</c:v>
                </c:pt>
                <c:pt idx="5">
                  <c:v>-14.247319759210995</c:v>
                </c:pt>
                <c:pt idx="6">
                  <c:v>-16.220101520623032</c:v>
                </c:pt>
                <c:pt idx="7">
                  <c:v>-12.173978535550802</c:v>
                </c:pt>
                <c:pt idx="8">
                  <c:v>-5.6982782734099686</c:v>
                </c:pt>
                <c:pt idx="9">
                  <c:v>-3.7255670016511147</c:v>
                </c:pt>
                <c:pt idx="10">
                  <c:v>1.0098625025013632</c:v>
                </c:pt>
                <c:pt idx="11">
                  <c:v>2.2412666328701221</c:v>
                </c:pt>
                <c:pt idx="12">
                  <c:v>5.5587642778320685</c:v>
                </c:pt>
                <c:pt idx="13">
                  <c:v>2.3674496663436742</c:v>
                </c:pt>
                <c:pt idx="14">
                  <c:v>4.6750390240283082</c:v>
                </c:pt>
                <c:pt idx="15">
                  <c:v>6.1688884200858212</c:v>
                </c:pt>
                <c:pt idx="16">
                  <c:v>9.4536723856137428</c:v>
                </c:pt>
                <c:pt idx="17">
                  <c:v>5.653749960906282</c:v>
                </c:pt>
                <c:pt idx="18">
                  <c:v>-1.3367918998161201</c:v>
                </c:pt>
              </c:numCache>
            </c:numRef>
          </c:val>
          <c:smooth val="0"/>
        </c:ser>
        <c:dLbls>
          <c:showLegendKey val="0"/>
          <c:showVal val="0"/>
          <c:showCatName val="0"/>
          <c:showSerName val="0"/>
          <c:showPercent val="0"/>
          <c:showBubbleSize val="0"/>
        </c:dLbls>
        <c:marker val="1"/>
        <c:smooth val="0"/>
        <c:axId val="402645696"/>
        <c:axId val="402646088"/>
      </c:lineChart>
      <c:catAx>
        <c:axId val="4026456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6088"/>
        <c:crosses val="autoZero"/>
        <c:auto val="1"/>
        <c:lblAlgn val="ctr"/>
        <c:lblOffset val="100"/>
        <c:noMultiLvlLbl val="0"/>
      </c:catAx>
      <c:valAx>
        <c:axId val="402646088"/>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5696"/>
        <c:crosses val="autoZero"/>
        <c:crossBetween val="between"/>
        <c:majorUnit val="5"/>
      </c:valAx>
      <c:spPr>
        <a:noFill/>
        <a:ln>
          <a:noFill/>
        </a:ln>
        <a:effectLst/>
      </c:spPr>
    </c:plotArea>
    <c:legend>
      <c:legendPos val="b"/>
      <c:layout>
        <c:manualLayout>
          <c:xMode val="edge"/>
          <c:yMode val="edge"/>
          <c:x val="0"/>
          <c:y val="0.80934050596208251"/>
          <c:w val="0.9626297619047619"/>
          <c:h val="0.1887659632711941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85820421640848E-2"/>
          <c:y val="6.0472787245739415E-2"/>
          <c:w val="0.84997063119126237"/>
          <c:h val="0.58231652341167273"/>
        </c:manualLayout>
      </c:layout>
      <c:lineChart>
        <c:grouping val="standard"/>
        <c:varyColors val="0"/>
        <c:ser>
          <c:idx val="0"/>
          <c:order val="0"/>
          <c:tx>
            <c:strRef>
              <c:f>'Chart 28'!$B$1</c:f>
              <c:strCache>
                <c:ptCount val="1"/>
                <c:pt idx="0">
                  <c:v>Hodrick-Prescott filter</c:v>
                </c:pt>
              </c:strCache>
            </c:strRef>
          </c:tx>
          <c:spPr>
            <a:ln w="19050" cap="rnd">
              <a:solidFill>
                <a:srgbClr val="002060"/>
              </a:solidFill>
              <a:round/>
            </a:ln>
            <a:effectLst/>
          </c:spPr>
          <c:marker>
            <c:symbol val="none"/>
          </c:marker>
          <c:cat>
            <c:strRef>
              <c:f>'Chart 28'!$A$2:$A$69</c:f>
              <c:strCache>
                <c:ptCount val="68"/>
                <c:pt idx="0">
                  <c:v>I 01</c:v>
                </c:pt>
                <c:pt idx="1">
                  <c:v>II</c:v>
                </c:pt>
                <c:pt idx="2">
                  <c:v>III</c:v>
                </c:pt>
                <c:pt idx="3">
                  <c:v>IV</c:v>
                </c:pt>
                <c:pt idx="4">
                  <c:v>I 02</c:v>
                </c:pt>
                <c:pt idx="5">
                  <c:v>II</c:v>
                </c:pt>
                <c:pt idx="6">
                  <c:v>III</c:v>
                </c:pt>
                <c:pt idx="7">
                  <c:v>IV</c:v>
                </c:pt>
                <c:pt idx="8">
                  <c:v>I 03</c:v>
                </c:pt>
                <c:pt idx="9">
                  <c:v>II</c:v>
                </c:pt>
                <c:pt idx="10">
                  <c:v>III</c:v>
                </c:pt>
                <c:pt idx="11">
                  <c:v>IV</c:v>
                </c:pt>
                <c:pt idx="12">
                  <c:v>I 04</c:v>
                </c:pt>
                <c:pt idx="13">
                  <c:v>II</c:v>
                </c:pt>
                <c:pt idx="14">
                  <c:v>III</c:v>
                </c:pt>
                <c:pt idx="15">
                  <c:v>IV</c:v>
                </c:pt>
                <c:pt idx="16">
                  <c:v>I 05</c:v>
                </c:pt>
                <c:pt idx="17">
                  <c:v>II</c:v>
                </c:pt>
                <c:pt idx="18">
                  <c:v>III</c:v>
                </c:pt>
                <c:pt idx="19">
                  <c:v>IV</c:v>
                </c:pt>
                <c:pt idx="20">
                  <c:v>I 06</c:v>
                </c:pt>
                <c:pt idx="21">
                  <c:v>II</c:v>
                </c:pt>
                <c:pt idx="22">
                  <c:v>III</c:v>
                </c:pt>
                <c:pt idx="23">
                  <c:v>IV</c:v>
                </c:pt>
                <c:pt idx="24">
                  <c:v>I 07</c:v>
                </c:pt>
                <c:pt idx="25">
                  <c:v>II</c:v>
                </c:pt>
                <c:pt idx="26">
                  <c:v>III</c:v>
                </c:pt>
                <c:pt idx="27">
                  <c:v>IV</c:v>
                </c:pt>
                <c:pt idx="28">
                  <c:v>I 08</c:v>
                </c:pt>
                <c:pt idx="29">
                  <c:v>II</c:v>
                </c:pt>
                <c:pt idx="30">
                  <c:v>III</c:v>
                </c:pt>
                <c:pt idx="31">
                  <c:v>IV</c:v>
                </c:pt>
                <c:pt idx="32">
                  <c:v>I 09</c:v>
                </c:pt>
                <c:pt idx="33">
                  <c:v>II</c:v>
                </c:pt>
                <c:pt idx="34">
                  <c:v>III</c:v>
                </c:pt>
                <c:pt idx="35">
                  <c:v>IV</c:v>
                </c:pt>
                <c:pt idx="36">
                  <c:v>I 10</c:v>
                </c:pt>
                <c:pt idx="37">
                  <c:v>II</c:v>
                </c:pt>
                <c:pt idx="38">
                  <c:v>III</c:v>
                </c:pt>
                <c:pt idx="39">
                  <c:v>IV</c:v>
                </c:pt>
                <c:pt idx="40">
                  <c:v>I 11</c:v>
                </c:pt>
                <c:pt idx="41">
                  <c:v>II</c:v>
                </c:pt>
                <c:pt idx="42">
                  <c:v>III</c:v>
                </c:pt>
                <c:pt idx="43">
                  <c:v>IV</c:v>
                </c:pt>
                <c:pt idx="44">
                  <c:v>I 12</c:v>
                </c:pt>
                <c:pt idx="45">
                  <c:v>II</c:v>
                </c:pt>
                <c:pt idx="46">
                  <c:v>III</c:v>
                </c:pt>
                <c:pt idx="47">
                  <c:v>IV</c:v>
                </c:pt>
                <c:pt idx="48">
                  <c:v>I 13</c:v>
                </c:pt>
                <c:pt idx="49">
                  <c:v>II</c:v>
                </c:pt>
                <c:pt idx="50">
                  <c:v>III</c:v>
                </c:pt>
                <c:pt idx="51">
                  <c:v>IV</c:v>
                </c:pt>
                <c:pt idx="52">
                  <c:v>I 14</c:v>
                </c:pt>
                <c:pt idx="53">
                  <c:v>II</c:v>
                </c:pt>
                <c:pt idx="54">
                  <c:v>III</c:v>
                </c:pt>
                <c:pt idx="55">
                  <c:v>IV</c:v>
                </c:pt>
                <c:pt idx="56">
                  <c:v>I 15</c:v>
                </c:pt>
                <c:pt idx="57">
                  <c:v>II</c:v>
                </c:pt>
                <c:pt idx="58">
                  <c:v>III</c:v>
                </c:pt>
                <c:pt idx="59">
                  <c:v>IV</c:v>
                </c:pt>
                <c:pt idx="60">
                  <c:v>I 16</c:v>
                </c:pt>
                <c:pt idx="61">
                  <c:v>II</c:v>
                </c:pt>
                <c:pt idx="62">
                  <c:v>III</c:v>
                </c:pt>
                <c:pt idx="63">
                  <c:v>IV</c:v>
                </c:pt>
                <c:pt idx="64">
                  <c:v>I 17</c:v>
                </c:pt>
                <c:pt idx="65">
                  <c:v>II</c:v>
                </c:pt>
                <c:pt idx="66">
                  <c:v>III</c:v>
                </c:pt>
                <c:pt idx="67">
                  <c:v>IV</c:v>
                </c:pt>
              </c:strCache>
            </c:strRef>
          </c:cat>
          <c:val>
            <c:numRef>
              <c:f>'Chart 28'!$B$2:$B$69</c:f>
              <c:numCache>
                <c:formatCode>0.0</c:formatCode>
                <c:ptCount val="68"/>
                <c:pt idx="0">
                  <c:v>11.346900000000005</c:v>
                </c:pt>
                <c:pt idx="1">
                  <c:v>11.371300000000019</c:v>
                </c:pt>
                <c:pt idx="2">
                  <c:v>11.407900000000154</c:v>
                </c:pt>
                <c:pt idx="3">
                  <c:v>11.455299999999852</c:v>
                </c:pt>
                <c:pt idx="4">
                  <c:v>11.513599999999997</c:v>
                </c:pt>
                <c:pt idx="5">
                  <c:v>11.579199999999901</c:v>
                </c:pt>
                <c:pt idx="6">
                  <c:v>11.64689999999996</c:v>
                </c:pt>
                <c:pt idx="7">
                  <c:v>11.710100000000011</c:v>
                </c:pt>
                <c:pt idx="8">
                  <c:v>11.762200000000121</c:v>
                </c:pt>
                <c:pt idx="9">
                  <c:v>11.799400000000105</c:v>
                </c:pt>
                <c:pt idx="10">
                  <c:v>11.817900000000009</c:v>
                </c:pt>
                <c:pt idx="11">
                  <c:v>11.815700000000106</c:v>
                </c:pt>
                <c:pt idx="12">
                  <c:v>11.791400000000067</c:v>
                </c:pt>
                <c:pt idx="13">
                  <c:v>11.743999999999915</c:v>
                </c:pt>
                <c:pt idx="14">
                  <c:v>11.671000000000049</c:v>
                </c:pt>
                <c:pt idx="15">
                  <c:v>11.568199999999933</c:v>
                </c:pt>
                <c:pt idx="16">
                  <c:v>11.431599999999889</c:v>
                </c:pt>
                <c:pt idx="17">
                  <c:v>11.255200000000059</c:v>
                </c:pt>
                <c:pt idx="18">
                  <c:v>11.031700000000001</c:v>
                </c:pt>
                <c:pt idx="19">
                  <c:v>10.755100000000084</c:v>
                </c:pt>
                <c:pt idx="20">
                  <c:v>10.419499999999971</c:v>
                </c:pt>
                <c:pt idx="21">
                  <c:v>10.021799999999985</c:v>
                </c:pt>
                <c:pt idx="22">
                  <c:v>9.5615000000000236</c:v>
                </c:pt>
                <c:pt idx="23">
                  <c:v>9.0419999999999163</c:v>
                </c:pt>
                <c:pt idx="24">
                  <c:v>8.4673999999999978</c:v>
                </c:pt>
                <c:pt idx="25">
                  <c:v>7.8432000000000244</c:v>
                </c:pt>
                <c:pt idx="26">
                  <c:v>7.1763999999998305</c:v>
                </c:pt>
                <c:pt idx="27">
                  <c:v>6.4750000000001364</c:v>
                </c:pt>
                <c:pt idx="28">
                  <c:v>5.7518999999999778</c:v>
                </c:pt>
                <c:pt idx="29">
                  <c:v>5.0247999999999138</c:v>
                </c:pt>
                <c:pt idx="30">
                  <c:v>4.3150000000000546</c:v>
                </c:pt>
                <c:pt idx="31">
                  <c:v>3.6464999999998327</c:v>
                </c:pt>
                <c:pt idx="32">
                  <c:v>3.0497000000000298</c:v>
                </c:pt>
                <c:pt idx="33">
                  <c:v>2.5498000000000047</c:v>
                </c:pt>
                <c:pt idx="34">
                  <c:v>2.1641999999999371</c:v>
                </c:pt>
                <c:pt idx="35">
                  <c:v>1.8961000000001604</c:v>
                </c:pt>
                <c:pt idx="36">
                  <c:v>1.7342000000001008</c:v>
                </c:pt>
                <c:pt idx="37">
                  <c:v>1.6618000000000848</c:v>
                </c:pt>
                <c:pt idx="38">
                  <c:v>1.6639999999999873</c:v>
                </c:pt>
                <c:pt idx="39">
                  <c:v>1.7299999999997908</c:v>
                </c:pt>
                <c:pt idx="40">
                  <c:v>1.8460000000000036</c:v>
                </c:pt>
                <c:pt idx="41">
                  <c:v>1.9987999999998465</c:v>
                </c:pt>
                <c:pt idx="42">
                  <c:v>2.1739000000000033</c:v>
                </c:pt>
                <c:pt idx="43">
                  <c:v>2.3582000000001244</c:v>
                </c:pt>
                <c:pt idx="44">
                  <c:v>2.5416000000000167</c:v>
                </c:pt>
                <c:pt idx="45">
                  <c:v>2.7160000000001219</c:v>
                </c:pt>
                <c:pt idx="46">
                  <c:v>2.8739000000000487</c:v>
                </c:pt>
                <c:pt idx="47">
                  <c:v>3.0109999999999673</c:v>
                </c:pt>
                <c:pt idx="48">
                  <c:v>3.1268000000000029</c:v>
                </c:pt>
                <c:pt idx="49">
                  <c:v>3.2223999999998796</c:v>
                </c:pt>
                <c:pt idx="50">
                  <c:v>3.3013000000000829</c:v>
                </c:pt>
                <c:pt idx="51">
                  <c:v>3.3656000000000859</c:v>
                </c:pt>
                <c:pt idx="52">
                  <c:v>3.4166999999999916</c:v>
                </c:pt>
                <c:pt idx="53">
                  <c:v>3.4568000000001575</c:v>
                </c:pt>
                <c:pt idx="54">
                  <c:v>3.4874999999999545</c:v>
                </c:pt>
                <c:pt idx="55">
                  <c:v>3.509900000000016</c:v>
                </c:pt>
                <c:pt idx="56">
                  <c:v>3.525899999999865</c:v>
                </c:pt>
                <c:pt idx="57">
                  <c:v>3.5377999999998337</c:v>
                </c:pt>
                <c:pt idx="58">
                  <c:v>3.5471999999999753</c:v>
                </c:pt>
                <c:pt idx="59">
                  <c:v>3.5563999999999396</c:v>
                </c:pt>
                <c:pt idx="60">
                  <c:v>3.5679999999999836</c:v>
                </c:pt>
                <c:pt idx="61">
                  <c:v>3.5838000000001102</c:v>
                </c:pt>
                <c:pt idx="62">
                  <c:v>3.6054000000001452</c:v>
                </c:pt>
                <c:pt idx="63">
                  <c:v>3.6335999999998876</c:v>
                </c:pt>
                <c:pt idx="64">
                  <c:v>3.6657000000000153</c:v>
                </c:pt>
                <c:pt idx="65">
                  <c:v>3.6963000000000648</c:v>
                </c:pt>
                <c:pt idx="66">
                  <c:v>3.7220999999999549</c:v>
                </c:pt>
                <c:pt idx="67">
                  <c:v>3.7407000000000608</c:v>
                </c:pt>
              </c:numCache>
            </c:numRef>
          </c:val>
          <c:smooth val="0"/>
          <c:extLst xmlns:c16r2="http://schemas.microsoft.com/office/drawing/2015/06/chart">
            <c:ext xmlns:c16="http://schemas.microsoft.com/office/drawing/2014/chart" uri="{C3380CC4-5D6E-409C-BE32-E72D297353CC}">
              <c16:uniqueId val="{00000000-EE11-4566-9B2D-38AE1B745578}"/>
            </c:ext>
          </c:extLst>
        </c:ser>
        <c:ser>
          <c:idx val="1"/>
          <c:order val="1"/>
          <c:tx>
            <c:strRef>
              <c:f>'Chart 28'!$C$1</c:f>
              <c:strCache>
                <c:ptCount val="1"/>
                <c:pt idx="0">
                  <c:v>Multivariate Kalman filter</c:v>
                </c:pt>
              </c:strCache>
            </c:strRef>
          </c:tx>
          <c:spPr>
            <a:ln w="19050" cap="rnd">
              <a:solidFill>
                <a:srgbClr val="C00000"/>
              </a:solidFill>
              <a:round/>
            </a:ln>
            <a:effectLst/>
          </c:spPr>
          <c:marker>
            <c:symbol val="none"/>
          </c:marker>
          <c:cat>
            <c:strRef>
              <c:f>'Chart 28'!$A$2:$A$69</c:f>
              <c:strCache>
                <c:ptCount val="68"/>
                <c:pt idx="0">
                  <c:v>I 01</c:v>
                </c:pt>
                <c:pt idx="1">
                  <c:v>II</c:v>
                </c:pt>
                <c:pt idx="2">
                  <c:v>III</c:v>
                </c:pt>
                <c:pt idx="3">
                  <c:v>IV</c:v>
                </c:pt>
                <c:pt idx="4">
                  <c:v>I 02</c:v>
                </c:pt>
                <c:pt idx="5">
                  <c:v>II</c:v>
                </c:pt>
                <c:pt idx="6">
                  <c:v>III</c:v>
                </c:pt>
                <c:pt idx="7">
                  <c:v>IV</c:v>
                </c:pt>
                <c:pt idx="8">
                  <c:v>I 03</c:v>
                </c:pt>
                <c:pt idx="9">
                  <c:v>II</c:v>
                </c:pt>
                <c:pt idx="10">
                  <c:v>III</c:v>
                </c:pt>
                <c:pt idx="11">
                  <c:v>IV</c:v>
                </c:pt>
                <c:pt idx="12">
                  <c:v>I 04</c:v>
                </c:pt>
                <c:pt idx="13">
                  <c:v>II</c:v>
                </c:pt>
                <c:pt idx="14">
                  <c:v>III</c:v>
                </c:pt>
                <c:pt idx="15">
                  <c:v>IV</c:v>
                </c:pt>
                <c:pt idx="16">
                  <c:v>I 05</c:v>
                </c:pt>
                <c:pt idx="17">
                  <c:v>II</c:v>
                </c:pt>
                <c:pt idx="18">
                  <c:v>III</c:v>
                </c:pt>
                <c:pt idx="19">
                  <c:v>IV</c:v>
                </c:pt>
                <c:pt idx="20">
                  <c:v>I 06</c:v>
                </c:pt>
                <c:pt idx="21">
                  <c:v>II</c:v>
                </c:pt>
                <c:pt idx="22">
                  <c:v>III</c:v>
                </c:pt>
                <c:pt idx="23">
                  <c:v>IV</c:v>
                </c:pt>
                <c:pt idx="24">
                  <c:v>I 07</c:v>
                </c:pt>
                <c:pt idx="25">
                  <c:v>II</c:v>
                </c:pt>
                <c:pt idx="26">
                  <c:v>III</c:v>
                </c:pt>
                <c:pt idx="27">
                  <c:v>IV</c:v>
                </c:pt>
                <c:pt idx="28">
                  <c:v>I 08</c:v>
                </c:pt>
                <c:pt idx="29">
                  <c:v>II</c:v>
                </c:pt>
                <c:pt idx="30">
                  <c:v>III</c:v>
                </c:pt>
                <c:pt idx="31">
                  <c:v>IV</c:v>
                </c:pt>
                <c:pt idx="32">
                  <c:v>I 09</c:v>
                </c:pt>
                <c:pt idx="33">
                  <c:v>II</c:v>
                </c:pt>
                <c:pt idx="34">
                  <c:v>III</c:v>
                </c:pt>
                <c:pt idx="35">
                  <c:v>IV</c:v>
                </c:pt>
                <c:pt idx="36">
                  <c:v>I 10</c:v>
                </c:pt>
                <c:pt idx="37">
                  <c:v>II</c:v>
                </c:pt>
                <c:pt idx="38">
                  <c:v>III</c:v>
                </c:pt>
                <c:pt idx="39">
                  <c:v>IV</c:v>
                </c:pt>
                <c:pt idx="40">
                  <c:v>I 11</c:v>
                </c:pt>
                <c:pt idx="41">
                  <c:v>II</c:v>
                </c:pt>
                <c:pt idx="42">
                  <c:v>III</c:v>
                </c:pt>
                <c:pt idx="43">
                  <c:v>IV</c:v>
                </c:pt>
                <c:pt idx="44">
                  <c:v>I 12</c:v>
                </c:pt>
                <c:pt idx="45">
                  <c:v>II</c:v>
                </c:pt>
                <c:pt idx="46">
                  <c:v>III</c:v>
                </c:pt>
                <c:pt idx="47">
                  <c:v>IV</c:v>
                </c:pt>
                <c:pt idx="48">
                  <c:v>I 13</c:v>
                </c:pt>
                <c:pt idx="49">
                  <c:v>II</c:v>
                </c:pt>
                <c:pt idx="50">
                  <c:v>III</c:v>
                </c:pt>
                <c:pt idx="51">
                  <c:v>IV</c:v>
                </c:pt>
                <c:pt idx="52">
                  <c:v>I 14</c:v>
                </c:pt>
                <c:pt idx="53">
                  <c:v>II</c:v>
                </c:pt>
                <c:pt idx="54">
                  <c:v>III</c:v>
                </c:pt>
                <c:pt idx="55">
                  <c:v>IV</c:v>
                </c:pt>
                <c:pt idx="56">
                  <c:v>I 15</c:v>
                </c:pt>
                <c:pt idx="57">
                  <c:v>II</c:v>
                </c:pt>
                <c:pt idx="58">
                  <c:v>III</c:v>
                </c:pt>
                <c:pt idx="59">
                  <c:v>IV</c:v>
                </c:pt>
                <c:pt idx="60">
                  <c:v>I 16</c:v>
                </c:pt>
                <c:pt idx="61">
                  <c:v>II</c:v>
                </c:pt>
                <c:pt idx="62">
                  <c:v>III</c:v>
                </c:pt>
                <c:pt idx="63">
                  <c:v>IV</c:v>
                </c:pt>
                <c:pt idx="64">
                  <c:v>I 17</c:v>
                </c:pt>
                <c:pt idx="65">
                  <c:v>II</c:v>
                </c:pt>
                <c:pt idx="66">
                  <c:v>III</c:v>
                </c:pt>
                <c:pt idx="67">
                  <c:v>IV</c:v>
                </c:pt>
              </c:strCache>
            </c:strRef>
          </c:cat>
          <c:val>
            <c:numRef>
              <c:f>'Chart 28'!$C$2:$C$69</c:f>
              <c:numCache>
                <c:formatCode>0.0</c:formatCode>
                <c:ptCount val="68"/>
                <c:pt idx="0">
                  <c:v>7.6975999999999658</c:v>
                </c:pt>
                <c:pt idx="1">
                  <c:v>7.519399999999905</c:v>
                </c:pt>
                <c:pt idx="2">
                  <c:v>8.5898999999999432</c:v>
                </c:pt>
                <c:pt idx="3">
                  <c:v>8.085700000000088</c:v>
                </c:pt>
                <c:pt idx="4">
                  <c:v>8.7828000000001794</c:v>
                </c:pt>
                <c:pt idx="5">
                  <c:v>9.0805000000000291</c:v>
                </c:pt>
                <c:pt idx="6">
                  <c:v>9.6196999999999662</c:v>
                </c:pt>
                <c:pt idx="7">
                  <c:v>10.060799999999972</c:v>
                </c:pt>
                <c:pt idx="8">
                  <c:v>9.7407999999998083</c:v>
                </c:pt>
                <c:pt idx="9">
                  <c:v>10.038600000000088</c:v>
                </c:pt>
                <c:pt idx="10">
                  <c:v>9.2611999999999171</c:v>
                </c:pt>
                <c:pt idx="11">
                  <c:v>9.2115000000001146</c:v>
                </c:pt>
                <c:pt idx="12">
                  <c:v>8.7105000000001382</c:v>
                </c:pt>
                <c:pt idx="13">
                  <c:v>9.3060999999997875</c:v>
                </c:pt>
                <c:pt idx="14">
                  <c:v>11.699900000000071</c:v>
                </c:pt>
                <c:pt idx="15">
                  <c:v>12.352899999999863</c:v>
                </c:pt>
                <c:pt idx="16">
                  <c:v>13.547900000000027</c:v>
                </c:pt>
                <c:pt idx="17">
                  <c:v>13.946700000000192</c:v>
                </c:pt>
                <c:pt idx="18">
                  <c:v>12.518900000000031</c:v>
                </c:pt>
                <c:pt idx="19">
                  <c:v>12.171600000000126</c:v>
                </c:pt>
                <c:pt idx="20">
                  <c:v>11.737899999999854</c:v>
                </c:pt>
                <c:pt idx="21">
                  <c:v>10.890699999999924</c:v>
                </c:pt>
                <c:pt idx="22">
                  <c:v>9.8808999999998832</c:v>
                </c:pt>
                <c:pt idx="23">
                  <c:v>9.4648999999999432</c:v>
                </c:pt>
                <c:pt idx="24">
                  <c:v>8.666300000000092</c:v>
                </c:pt>
                <c:pt idx="25">
                  <c:v>8.4691000000000258</c:v>
                </c:pt>
                <c:pt idx="26">
                  <c:v>8.5125000000000455</c:v>
                </c:pt>
                <c:pt idx="27">
                  <c:v>7.1315999999999349</c:v>
                </c:pt>
                <c:pt idx="28">
                  <c:v>6.0800999999999021</c:v>
                </c:pt>
                <c:pt idx="29">
                  <c:v>4.8140000000000782</c:v>
                </c:pt>
                <c:pt idx="30">
                  <c:v>5.3490000000001601</c:v>
                </c:pt>
                <c:pt idx="31">
                  <c:v>4.4270000000001346</c:v>
                </c:pt>
                <c:pt idx="32">
                  <c:v>3.3367000000000644</c:v>
                </c:pt>
                <c:pt idx="33">
                  <c:v>1.3306999999999789</c:v>
                </c:pt>
                <c:pt idx="34">
                  <c:v>-0.32190000000014152</c:v>
                </c:pt>
                <c:pt idx="35">
                  <c:v>-1.0927000000001499</c:v>
                </c:pt>
                <c:pt idx="36">
                  <c:v>-0.7944999999999709</c:v>
                </c:pt>
                <c:pt idx="37">
                  <c:v>0.98719999999980246</c:v>
                </c:pt>
                <c:pt idx="38">
                  <c:v>0.40850000000000364</c:v>
                </c:pt>
                <c:pt idx="39">
                  <c:v>2.4875000000001819</c:v>
                </c:pt>
                <c:pt idx="40">
                  <c:v>3.2644000000000233</c:v>
                </c:pt>
                <c:pt idx="41">
                  <c:v>2.8921000000000276</c:v>
                </c:pt>
                <c:pt idx="42">
                  <c:v>3.1422000000000025</c:v>
                </c:pt>
                <c:pt idx="43">
                  <c:v>2.642699999999877</c:v>
                </c:pt>
                <c:pt idx="44">
                  <c:v>2.7518000000000029</c:v>
                </c:pt>
                <c:pt idx="45">
                  <c:v>3.5115000000000691</c:v>
                </c:pt>
                <c:pt idx="46">
                  <c:v>4.1882000000000517</c:v>
                </c:pt>
                <c:pt idx="47">
                  <c:v>3.8329000000001088</c:v>
                </c:pt>
                <c:pt idx="48">
                  <c:v>3.6264999999998508</c:v>
                </c:pt>
                <c:pt idx="49">
                  <c:v>3.0854999999999109</c:v>
                </c:pt>
                <c:pt idx="50">
                  <c:v>3.3341000000000349</c:v>
                </c:pt>
                <c:pt idx="51">
                  <c:v>4.3397999999999683</c:v>
                </c:pt>
                <c:pt idx="52">
                  <c:v>4.7756000000001677</c:v>
                </c:pt>
                <c:pt idx="53">
                  <c:v>5.1634000000001379</c:v>
                </c:pt>
                <c:pt idx="54">
                  <c:v>5.160799999999881</c:v>
                </c:pt>
                <c:pt idx="55">
                  <c:v>4.5721999999998388</c:v>
                </c:pt>
                <c:pt idx="56">
                  <c:v>3.3589999999999236</c:v>
                </c:pt>
                <c:pt idx="57">
                  <c:v>3.5506000000000313</c:v>
                </c:pt>
                <c:pt idx="58">
                  <c:v>4.0181999999999789</c:v>
                </c:pt>
                <c:pt idx="59">
                  <c:v>4.2116000000000895</c:v>
                </c:pt>
                <c:pt idx="60">
                  <c:v>5.2080000000000837</c:v>
                </c:pt>
                <c:pt idx="61">
                  <c:v>4.0108999999999924</c:v>
                </c:pt>
                <c:pt idx="62">
                  <c:v>2.3835000000001401</c:v>
                </c:pt>
                <c:pt idx="63">
                  <c:v>1.477100000000064</c:v>
                </c:pt>
                <c:pt idx="64">
                  <c:v>1.6611000000000331</c:v>
                </c:pt>
                <c:pt idx="65">
                  <c:v>2.4062999999998738</c:v>
                </c:pt>
                <c:pt idx="66">
                  <c:v>2.9932999999998628</c:v>
                </c:pt>
                <c:pt idx="67">
                  <c:v>4.8099999999999454</c:v>
                </c:pt>
              </c:numCache>
            </c:numRef>
          </c:val>
          <c:smooth val="0"/>
          <c:extLst xmlns:c16r2="http://schemas.microsoft.com/office/drawing/2015/06/chart">
            <c:ext xmlns:c16="http://schemas.microsoft.com/office/drawing/2014/chart" uri="{C3380CC4-5D6E-409C-BE32-E72D297353CC}">
              <c16:uniqueId val="{00000001-EE11-4566-9B2D-38AE1B745578}"/>
            </c:ext>
          </c:extLst>
        </c:ser>
        <c:ser>
          <c:idx val="2"/>
          <c:order val="2"/>
          <c:tx>
            <c:strRef>
              <c:f>'Chart 28'!$D$1</c:f>
              <c:strCache>
                <c:ptCount val="1"/>
                <c:pt idx="0">
                  <c:v>Production function</c:v>
                </c:pt>
              </c:strCache>
            </c:strRef>
          </c:tx>
          <c:spPr>
            <a:ln w="19050">
              <a:solidFill>
                <a:schemeClr val="accent6">
                  <a:lumMod val="75000"/>
                </a:schemeClr>
              </a:solidFill>
            </a:ln>
          </c:spPr>
          <c:marker>
            <c:symbol val="none"/>
          </c:marker>
          <c:cat>
            <c:strRef>
              <c:f>'Chart 28'!$A$2:$A$69</c:f>
              <c:strCache>
                <c:ptCount val="68"/>
                <c:pt idx="0">
                  <c:v>I 01</c:v>
                </c:pt>
                <c:pt idx="1">
                  <c:v>II</c:v>
                </c:pt>
                <c:pt idx="2">
                  <c:v>III</c:v>
                </c:pt>
                <c:pt idx="3">
                  <c:v>IV</c:v>
                </c:pt>
                <c:pt idx="4">
                  <c:v>I 02</c:v>
                </c:pt>
                <c:pt idx="5">
                  <c:v>II</c:v>
                </c:pt>
                <c:pt idx="6">
                  <c:v>III</c:v>
                </c:pt>
                <c:pt idx="7">
                  <c:v>IV</c:v>
                </c:pt>
                <c:pt idx="8">
                  <c:v>I 03</c:v>
                </c:pt>
                <c:pt idx="9">
                  <c:v>II</c:v>
                </c:pt>
                <c:pt idx="10">
                  <c:v>III</c:v>
                </c:pt>
                <c:pt idx="11">
                  <c:v>IV</c:v>
                </c:pt>
                <c:pt idx="12">
                  <c:v>I 04</c:v>
                </c:pt>
                <c:pt idx="13">
                  <c:v>II</c:v>
                </c:pt>
                <c:pt idx="14">
                  <c:v>III</c:v>
                </c:pt>
                <c:pt idx="15">
                  <c:v>IV</c:v>
                </c:pt>
                <c:pt idx="16">
                  <c:v>I 05</c:v>
                </c:pt>
                <c:pt idx="17">
                  <c:v>II</c:v>
                </c:pt>
                <c:pt idx="18">
                  <c:v>III</c:v>
                </c:pt>
                <c:pt idx="19">
                  <c:v>IV</c:v>
                </c:pt>
                <c:pt idx="20">
                  <c:v>I 06</c:v>
                </c:pt>
                <c:pt idx="21">
                  <c:v>II</c:v>
                </c:pt>
                <c:pt idx="22">
                  <c:v>III</c:v>
                </c:pt>
                <c:pt idx="23">
                  <c:v>IV</c:v>
                </c:pt>
                <c:pt idx="24">
                  <c:v>I 07</c:v>
                </c:pt>
                <c:pt idx="25">
                  <c:v>II</c:v>
                </c:pt>
                <c:pt idx="26">
                  <c:v>III</c:v>
                </c:pt>
                <c:pt idx="27">
                  <c:v>IV</c:v>
                </c:pt>
                <c:pt idx="28">
                  <c:v>I 08</c:v>
                </c:pt>
                <c:pt idx="29">
                  <c:v>II</c:v>
                </c:pt>
                <c:pt idx="30">
                  <c:v>III</c:v>
                </c:pt>
                <c:pt idx="31">
                  <c:v>IV</c:v>
                </c:pt>
                <c:pt idx="32">
                  <c:v>I 09</c:v>
                </c:pt>
                <c:pt idx="33">
                  <c:v>II</c:v>
                </c:pt>
                <c:pt idx="34">
                  <c:v>III</c:v>
                </c:pt>
                <c:pt idx="35">
                  <c:v>IV</c:v>
                </c:pt>
                <c:pt idx="36">
                  <c:v>I 10</c:v>
                </c:pt>
                <c:pt idx="37">
                  <c:v>II</c:v>
                </c:pt>
                <c:pt idx="38">
                  <c:v>III</c:v>
                </c:pt>
                <c:pt idx="39">
                  <c:v>IV</c:v>
                </c:pt>
                <c:pt idx="40">
                  <c:v>I 11</c:v>
                </c:pt>
                <c:pt idx="41">
                  <c:v>II</c:v>
                </c:pt>
                <c:pt idx="42">
                  <c:v>III</c:v>
                </c:pt>
                <c:pt idx="43">
                  <c:v>IV</c:v>
                </c:pt>
                <c:pt idx="44">
                  <c:v>I 12</c:v>
                </c:pt>
                <c:pt idx="45">
                  <c:v>II</c:v>
                </c:pt>
                <c:pt idx="46">
                  <c:v>III</c:v>
                </c:pt>
                <c:pt idx="47">
                  <c:v>IV</c:v>
                </c:pt>
                <c:pt idx="48">
                  <c:v>I 13</c:v>
                </c:pt>
                <c:pt idx="49">
                  <c:v>II</c:v>
                </c:pt>
                <c:pt idx="50">
                  <c:v>III</c:v>
                </c:pt>
                <c:pt idx="51">
                  <c:v>IV</c:v>
                </c:pt>
                <c:pt idx="52">
                  <c:v>I 14</c:v>
                </c:pt>
                <c:pt idx="53">
                  <c:v>II</c:v>
                </c:pt>
                <c:pt idx="54">
                  <c:v>III</c:v>
                </c:pt>
                <c:pt idx="55">
                  <c:v>IV</c:v>
                </c:pt>
                <c:pt idx="56">
                  <c:v>I 15</c:v>
                </c:pt>
                <c:pt idx="57">
                  <c:v>II</c:v>
                </c:pt>
                <c:pt idx="58">
                  <c:v>III</c:v>
                </c:pt>
                <c:pt idx="59">
                  <c:v>IV</c:v>
                </c:pt>
                <c:pt idx="60">
                  <c:v>I 16</c:v>
                </c:pt>
                <c:pt idx="61">
                  <c:v>II</c:v>
                </c:pt>
                <c:pt idx="62">
                  <c:v>III</c:v>
                </c:pt>
                <c:pt idx="63">
                  <c:v>IV</c:v>
                </c:pt>
                <c:pt idx="64">
                  <c:v>I 17</c:v>
                </c:pt>
                <c:pt idx="65">
                  <c:v>II</c:v>
                </c:pt>
                <c:pt idx="66">
                  <c:v>III</c:v>
                </c:pt>
                <c:pt idx="67">
                  <c:v>IV</c:v>
                </c:pt>
              </c:strCache>
            </c:strRef>
          </c:cat>
          <c:val>
            <c:numRef>
              <c:f>'Chart 28'!$D$2:$D$69</c:f>
              <c:numCache>
                <c:formatCode>0.0</c:formatCode>
                <c:ptCount val="68"/>
                <c:pt idx="0">
                  <c:v>8.4188000000001466</c:v>
                </c:pt>
                <c:pt idx="1">
                  <c:v>8.5286000000000968</c:v>
                </c:pt>
                <c:pt idx="2">
                  <c:v>8.7709999999999582</c:v>
                </c:pt>
                <c:pt idx="3">
                  <c:v>9.7656999999999243</c:v>
                </c:pt>
                <c:pt idx="4">
                  <c:v>10.026299999999992</c:v>
                </c:pt>
                <c:pt idx="5">
                  <c:v>10.607799999999997</c:v>
                </c:pt>
                <c:pt idx="6">
                  <c:v>11.063599999999951</c:v>
                </c:pt>
                <c:pt idx="7">
                  <c:v>11.487500000000182</c:v>
                </c:pt>
                <c:pt idx="8">
                  <c:v>12.435399999999845</c:v>
                </c:pt>
                <c:pt idx="9">
                  <c:v>12.76039999999989</c:v>
                </c:pt>
                <c:pt idx="10">
                  <c:v>12.708900000000085</c:v>
                </c:pt>
                <c:pt idx="11">
                  <c:v>12.156099999999924</c:v>
                </c:pt>
                <c:pt idx="12">
                  <c:v>11.751099999999951</c:v>
                </c:pt>
                <c:pt idx="13">
                  <c:v>11.341499999999996</c:v>
                </c:pt>
                <c:pt idx="14">
                  <c:v>10.930399999999963</c:v>
                </c:pt>
                <c:pt idx="15">
                  <c:v>10.929300000000012</c:v>
                </c:pt>
                <c:pt idx="16">
                  <c:v>11.065600000000131</c:v>
                </c:pt>
                <c:pt idx="17">
                  <c:v>11.586800000000039</c:v>
                </c:pt>
                <c:pt idx="18">
                  <c:v>11.830799999999954</c:v>
                </c:pt>
                <c:pt idx="19">
                  <c:v>12.441100000000006</c:v>
                </c:pt>
                <c:pt idx="20">
                  <c:v>12.173700000000053</c:v>
                </c:pt>
                <c:pt idx="21">
                  <c:v>12.480600000000095</c:v>
                </c:pt>
                <c:pt idx="22">
                  <c:v>12.351499999999987</c:v>
                </c:pt>
                <c:pt idx="23">
                  <c:v>12.156299999999874</c:v>
                </c:pt>
                <c:pt idx="24">
                  <c:v>11.951599999999871</c:v>
                </c:pt>
                <c:pt idx="25">
                  <c:v>11.071599999999989</c:v>
                </c:pt>
                <c:pt idx="26">
                  <c:v>9.9927999999999884</c:v>
                </c:pt>
                <c:pt idx="27">
                  <c:v>8.6234000000001743</c:v>
                </c:pt>
                <c:pt idx="28">
                  <c:v>8.2391999999999825</c:v>
                </c:pt>
                <c:pt idx="29">
                  <c:v>6.7043999999998505</c:v>
                </c:pt>
                <c:pt idx="30">
                  <c:v>5.5884000000000924</c:v>
                </c:pt>
                <c:pt idx="31">
                  <c:v>1.6708999999998468</c:v>
                </c:pt>
                <c:pt idx="32">
                  <c:v>-2.6283999999998287</c:v>
                </c:pt>
                <c:pt idx="33">
                  <c:v>-5.8460000000000036</c:v>
                </c:pt>
                <c:pt idx="34">
                  <c:v>-6.1919000000000324</c:v>
                </c:pt>
                <c:pt idx="35">
                  <c:v>-4.2803999999998723</c:v>
                </c:pt>
                <c:pt idx="36">
                  <c:v>-3.1539999999999964</c:v>
                </c:pt>
                <c:pt idx="37">
                  <c:v>0.60700000000019827</c:v>
                </c:pt>
                <c:pt idx="38">
                  <c:v>0.473700000000008</c:v>
                </c:pt>
                <c:pt idx="39">
                  <c:v>0.42549999999982901</c:v>
                </c:pt>
                <c:pt idx="40">
                  <c:v>2.7732999999998356</c:v>
                </c:pt>
                <c:pt idx="41">
                  <c:v>2.7096999999998843</c:v>
                </c:pt>
                <c:pt idx="42">
                  <c:v>3.7361000000000786</c:v>
                </c:pt>
                <c:pt idx="43">
                  <c:v>3.9141000000001895</c:v>
                </c:pt>
                <c:pt idx="44">
                  <c:v>5.0540000000000873</c:v>
                </c:pt>
                <c:pt idx="45">
                  <c:v>4.4736000000000331</c:v>
                </c:pt>
                <c:pt idx="46">
                  <c:v>4.5857999999998356</c:v>
                </c:pt>
                <c:pt idx="47">
                  <c:v>5.0857999999998356</c:v>
                </c:pt>
                <c:pt idx="48">
                  <c:v>5.2634000000000469</c:v>
                </c:pt>
                <c:pt idx="49">
                  <c:v>3.7709999999999582</c:v>
                </c:pt>
                <c:pt idx="50">
                  <c:v>3.4477000000001681</c:v>
                </c:pt>
                <c:pt idx="51">
                  <c:v>3.3957000000000335</c:v>
                </c:pt>
                <c:pt idx="52">
                  <c:v>2.2089999999998327</c:v>
                </c:pt>
                <c:pt idx="53">
                  <c:v>3.1945000000000618</c:v>
                </c:pt>
                <c:pt idx="54">
                  <c:v>3.348700000000008</c:v>
                </c:pt>
                <c:pt idx="55">
                  <c:v>4.4067000000000007</c:v>
                </c:pt>
                <c:pt idx="56">
                  <c:v>3.7303000000001703</c:v>
                </c:pt>
                <c:pt idx="57">
                  <c:v>4.335399999999936</c:v>
                </c:pt>
                <c:pt idx="58">
                  <c:v>4.143100000000004</c:v>
                </c:pt>
                <c:pt idx="59">
                  <c:v>4.5723000000000411</c:v>
                </c:pt>
                <c:pt idx="60">
                  <c:v>2.9119999999998072</c:v>
                </c:pt>
                <c:pt idx="61">
                  <c:v>3.3940000000000055</c:v>
                </c:pt>
                <c:pt idx="62">
                  <c:v>3.8556999999998425</c:v>
                </c:pt>
                <c:pt idx="63">
                  <c:v>3.5695000000000618</c:v>
                </c:pt>
                <c:pt idx="64">
                  <c:v>3.2665000000001783</c:v>
                </c:pt>
                <c:pt idx="65">
                  <c:v>4.0989999999999327</c:v>
                </c:pt>
                <c:pt idx="66">
                  <c:v>4.6096999999999753</c:v>
                </c:pt>
                <c:pt idx="67">
                  <c:v>4.8696999999999662</c:v>
                </c:pt>
              </c:numCache>
            </c:numRef>
          </c:val>
          <c:smooth val="0"/>
        </c:ser>
        <c:dLbls>
          <c:showLegendKey val="0"/>
          <c:showVal val="0"/>
          <c:showCatName val="0"/>
          <c:showSerName val="0"/>
          <c:showPercent val="0"/>
          <c:showBubbleSize val="0"/>
        </c:dLbls>
        <c:smooth val="0"/>
        <c:axId val="402647264"/>
        <c:axId val="402647656"/>
      </c:lineChart>
      <c:catAx>
        <c:axId val="402647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7656"/>
        <c:crosses val="autoZero"/>
        <c:auto val="1"/>
        <c:lblAlgn val="ctr"/>
        <c:lblOffset val="100"/>
        <c:noMultiLvlLbl val="0"/>
      </c:catAx>
      <c:valAx>
        <c:axId val="402647656"/>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2647264"/>
        <c:crosses val="autoZero"/>
        <c:crossBetween val="between"/>
        <c:majorUnit val="5"/>
      </c:valAx>
      <c:spPr>
        <a:noFill/>
        <a:ln>
          <a:noFill/>
        </a:ln>
        <a:effectLst/>
      </c:spPr>
    </c:plotArea>
    <c:legend>
      <c:legendPos val="b"/>
      <c:layout>
        <c:manualLayout>
          <c:xMode val="edge"/>
          <c:yMode val="edge"/>
          <c:x val="4.8260096520193066E-3"/>
          <c:y val="0.82888441425737813"/>
          <c:w val="0.98787822263144531"/>
          <c:h val="0.1711155857426218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85820421640848E-2"/>
          <c:y val="6.0472787245739415E-2"/>
          <c:w val="0.84997063119126237"/>
          <c:h val="0.58231652341167273"/>
        </c:manualLayout>
      </c:layout>
      <c:barChart>
        <c:barDir val="col"/>
        <c:grouping val="stacked"/>
        <c:varyColors val="0"/>
        <c:ser>
          <c:idx val="1"/>
          <c:order val="1"/>
          <c:tx>
            <c:strRef>
              <c:f>'Chart 29'!$C$1</c:f>
              <c:strCache>
                <c:ptCount val="1"/>
                <c:pt idx="0">
                  <c:v>Productivity</c:v>
                </c:pt>
              </c:strCache>
            </c:strRef>
          </c:tx>
          <c:spPr>
            <a:solidFill>
              <a:srgbClr val="C00000"/>
            </a:solidFill>
            <a:ln w="19050" cap="rnd">
              <a:noFill/>
              <a:round/>
            </a:ln>
            <a:effectLst/>
          </c:spPr>
          <c:invertIfNegative val="0"/>
          <c:cat>
            <c:strRef>
              <c:f>'Chart 29'!$A$2:$A$69</c:f>
              <c:strCache>
                <c:ptCount val="64"/>
                <c:pt idx="0">
                  <c:v>I 02</c:v>
                </c:pt>
                <c:pt idx="1">
                  <c:v>II</c:v>
                </c:pt>
                <c:pt idx="2">
                  <c:v>III</c:v>
                </c:pt>
                <c:pt idx="3">
                  <c:v>IV</c:v>
                </c:pt>
                <c:pt idx="4">
                  <c:v>I 03</c:v>
                </c:pt>
                <c:pt idx="5">
                  <c:v>II</c:v>
                </c:pt>
                <c:pt idx="6">
                  <c:v>III</c:v>
                </c:pt>
                <c:pt idx="7">
                  <c:v>IV</c:v>
                </c:pt>
                <c:pt idx="8">
                  <c:v>I 04</c:v>
                </c:pt>
                <c:pt idx="9">
                  <c:v>II</c:v>
                </c:pt>
                <c:pt idx="10">
                  <c:v>III</c:v>
                </c:pt>
                <c:pt idx="11">
                  <c:v>IV</c:v>
                </c:pt>
                <c:pt idx="12">
                  <c:v>I 05</c:v>
                </c:pt>
                <c:pt idx="13">
                  <c:v>II</c:v>
                </c:pt>
                <c:pt idx="14">
                  <c:v>III</c:v>
                </c:pt>
                <c:pt idx="15">
                  <c:v>IV</c:v>
                </c:pt>
                <c:pt idx="16">
                  <c:v>I 06</c:v>
                </c:pt>
                <c:pt idx="17">
                  <c:v>II</c:v>
                </c:pt>
                <c:pt idx="18">
                  <c:v>III</c:v>
                </c:pt>
                <c:pt idx="19">
                  <c:v>IV</c:v>
                </c:pt>
                <c:pt idx="20">
                  <c:v>I 07</c:v>
                </c:pt>
                <c:pt idx="21">
                  <c:v>II</c:v>
                </c:pt>
                <c:pt idx="22">
                  <c:v>III</c:v>
                </c:pt>
                <c:pt idx="23">
                  <c:v>IV</c:v>
                </c:pt>
                <c:pt idx="24">
                  <c:v>I 08</c:v>
                </c:pt>
                <c:pt idx="25">
                  <c:v>II</c:v>
                </c:pt>
                <c:pt idx="26">
                  <c:v>III</c:v>
                </c:pt>
                <c:pt idx="27">
                  <c:v>IV</c:v>
                </c:pt>
                <c:pt idx="28">
                  <c:v>I 09</c:v>
                </c:pt>
                <c:pt idx="29">
                  <c:v>II</c:v>
                </c:pt>
                <c:pt idx="30">
                  <c:v>III</c:v>
                </c:pt>
                <c:pt idx="31">
                  <c:v>IV</c:v>
                </c:pt>
                <c:pt idx="32">
                  <c:v>I 10</c:v>
                </c:pt>
                <c:pt idx="33">
                  <c:v>II</c:v>
                </c:pt>
                <c:pt idx="34">
                  <c:v>III</c:v>
                </c:pt>
                <c:pt idx="35">
                  <c:v>IV</c:v>
                </c:pt>
                <c:pt idx="36">
                  <c:v>I 11</c:v>
                </c:pt>
                <c:pt idx="37">
                  <c:v>II</c:v>
                </c:pt>
                <c:pt idx="38">
                  <c:v>III</c:v>
                </c:pt>
                <c:pt idx="39">
                  <c:v>IV</c:v>
                </c:pt>
                <c:pt idx="40">
                  <c:v>I 12</c:v>
                </c:pt>
                <c:pt idx="41">
                  <c:v>II</c:v>
                </c:pt>
                <c:pt idx="42">
                  <c:v>III</c:v>
                </c:pt>
                <c:pt idx="43">
                  <c:v>IV</c:v>
                </c:pt>
                <c:pt idx="44">
                  <c:v>I 13</c:v>
                </c:pt>
                <c:pt idx="45">
                  <c:v>II</c:v>
                </c:pt>
                <c:pt idx="46">
                  <c:v>III</c:v>
                </c:pt>
                <c:pt idx="47">
                  <c:v>IV</c:v>
                </c:pt>
                <c:pt idx="48">
                  <c:v>I 14</c:v>
                </c:pt>
                <c:pt idx="49">
                  <c:v>II</c:v>
                </c:pt>
                <c:pt idx="50">
                  <c:v>III</c:v>
                </c:pt>
                <c:pt idx="51">
                  <c:v>IV</c:v>
                </c:pt>
                <c:pt idx="52">
                  <c:v>I 15</c:v>
                </c:pt>
                <c:pt idx="53">
                  <c:v>II</c:v>
                </c:pt>
                <c:pt idx="54">
                  <c:v>III</c:v>
                </c:pt>
                <c:pt idx="55">
                  <c:v>IV</c:v>
                </c:pt>
                <c:pt idx="56">
                  <c:v>I 16</c:v>
                </c:pt>
                <c:pt idx="57">
                  <c:v>II</c:v>
                </c:pt>
                <c:pt idx="58">
                  <c:v>III</c:v>
                </c:pt>
                <c:pt idx="59">
                  <c:v>IV</c:v>
                </c:pt>
                <c:pt idx="60">
                  <c:v>I 17</c:v>
                </c:pt>
                <c:pt idx="61">
                  <c:v>II</c:v>
                </c:pt>
                <c:pt idx="62">
                  <c:v>III</c:v>
                </c:pt>
                <c:pt idx="63">
                  <c:v>IV</c:v>
                </c:pt>
              </c:strCache>
            </c:strRef>
          </c:cat>
          <c:val>
            <c:numRef>
              <c:f>'Chart 29'!$C$2:$C$69</c:f>
              <c:numCache>
                <c:formatCode>0.0</c:formatCode>
                <c:ptCount val="64"/>
                <c:pt idx="0">
                  <c:v>8.5175999999999998</c:v>
                </c:pt>
                <c:pt idx="1">
                  <c:v>8.5876000000000001</c:v>
                </c:pt>
                <c:pt idx="2">
                  <c:v>8.5888000000000009</c:v>
                </c:pt>
                <c:pt idx="3">
                  <c:v>8.3767999999999994</c:v>
                </c:pt>
                <c:pt idx="4">
                  <c:v>7.9408000000000003</c:v>
                </c:pt>
                <c:pt idx="5">
                  <c:v>7.2876000000000003</c:v>
                </c:pt>
                <c:pt idx="6">
                  <c:v>6.5183999999999997</c:v>
                </c:pt>
                <c:pt idx="7">
                  <c:v>5.8844000000000003</c:v>
                </c:pt>
                <c:pt idx="8">
                  <c:v>5.0152000000000001</c:v>
                </c:pt>
                <c:pt idx="9">
                  <c:v>4.5864000000000003</c:v>
                </c:pt>
                <c:pt idx="10">
                  <c:v>4.5023999999999997</c:v>
                </c:pt>
                <c:pt idx="11">
                  <c:v>4.4252000000000002</c:v>
                </c:pt>
                <c:pt idx="12">
                  <c:v>4.6079999999999997</c:v>
                </c:pt>
                <c:pt idx="13">
                  <c:v>4.8747999999999996</c:v>
                </c:pt>
                <c:pt idx="14">
                  <c:v>4.9740000000000002</c:v>
                </c:pt>
                <c:pt idx="15">
                  <c:v>4.8068</c:v>
                </c:pt>
                <c:pt idx="16">
                  <c:v>4.22</c:v>
                </c:pt>
                <c:pt idx="17">
                  <c:v>3.3023199999999999</c:v>
                </c:pt>
                <c:pt idx="18">
                  <c:v>2.17184</c:v>
                </c:pt>
                <c:pt idx="19">
                  <c:v>1.3764400000000001</c:v>
                </c:pt>
                <c:pt idx="20">
                  <c:v>0.61956</c:v>
                </c:pt>
                <c:pt idx="21">
                  <c:v>-0.23807600000000001</c:v>
                </c:pt>
                <c:pt idx="22">
                  <c:v>-1.5422800000000001</c:v>
                </c:pt>
                <c:pt idx="23">
                  <c:v>-3.1423999999999999</c:v>
                </c:pt>
                <c:pt idx="24">
                  <c:v>-4.9740000000000002</c:v>
                </c:pt>
                <c:pt idx="25">
                  <c:v>-6.6303999999999998</c:v>
                </c:pt>
                <c:pt idx="26">
                  <c:v>-8.3832000000000004</c:v>
                </c:pt>
                <c:pt idx="27">
                  <c:v>-10.206</c:v>
                </c:pt>
                <c:pt idx="28">
                  <c:v>-10.7776</c:v>
                </c:pt>
                <c:pt idx="29">
                  <c:v>-10.353999999999999</c:v>
                </c:pt>
                <c:pt idx="30">
                  <c:v>-9.1568000000000005</c:v>
                </c:pt>
                <c:pt idx="31">
                  <c:v>-8.0340000000000007</c:v>
                </c:pt>
                <c:pt idx="32">
                  <c:v>-6.1776</c:v>
                </c:pt>
                <c:pt idx="33">
                  <c:v>-4.6811999999999996</c:v>
                </c:pt>
                <c:pt idx="34">
                  <c:v>-2.8580000000000001</c:v>
                </c:pt>
                <c:pt idx="35">
                  <c:v>-0.72336</c:v>
                </c:pt>
                <c:pt idx="36">
                  <c:v>0.88168000000000002</c:v>
                </c:pt>
                <c:pt idx="37">
                  <c:v>1.90944</c:v>
                </c:pt>
                <c:pt idx="38">
                  <c:v>2.6907199999999998</c:v>
                </c:pt>
                <c:pt idx="39">
                  <c:v>3.3475199999999998</c:v>
                </c:pt>
                <c:pt idx="40">
                  <c:v>3.6238000000000001</c:v>
                </c:pt>
                <c:pt idx="41">
                  <c:v>3.70208</c:v>
                </c:pt>
                <c:pt idx="42">
                  <c:v>3.3672800000000001</c:v>
                </c:pt>
                <c:pt idx="43">
                  <c:v>2.9468000000000001</c:v>
                </c:pt>
                <c:pt idx="44">
                  <c:v>2.8031999999999999</c:v>
                </c:pt>
                <c:pt idx="45">
                  <c:v>2.6921200000000001</c:v>
                </c:pt>
                <c:pt idx="46">
                  <c:v>2.8065600000000002</c:v>
                </c:pt>
                <c:pt idx="47">
                  <c:v>3.1059199999999998</c:v>
                </c:pt>
                <c:pt idx="48">
                  <c:v>3.5553599999999999</c:v>
                </c:pt>
                <c:pt idx="49">
                  <c:v>4.2648000000000001</c:v>
                </c:pt>
                <c:pt idx="50">
                  <c:v>5.032</c:v>
                </c:pt>
                <c:pt idx="51">
                  <c:v>5.524</c:v>
                </c:pt>
                <c:pt idx="52">
                  <c:v>5.6971999999999996</c:v>
                </c:pt>
                <c:pt idx="53">
                  <c:v>5.8696000000000002</c:v>
                </c:pt>
                <c:pt idx="54">
                  <c:v>5.8360000000000003</c:v>
                </c:pt>
                <c:pt idx="55">
                  <c:v>5.5384000000000002</c:v>
                </c:pt>
                <c:pt idx="56">
                  <c:v>5.1360000000000001</c:v>
                </c:pt>
                <c:pt idx="57">
                  <c:v>4.5784000000000002</c:v>
                </c:pt>
                <c:pt idx="58">
                  <c:v>4.3132000000000001</c:v>
                </c:pt>
                <c:pt idx="59">
                  <c:v>4.3772000000000002</c:v>
                </c:pt>
                <c:pt idx="60">
                  <c:v>4.7203999999999997</c:v>
                </c:pt>
                <c:pt idx="61">
                  <c:v>4.7096</c:v>
                </c:pt>
                <c:pt idx="62">
                  <c:v>4.9080000000000004</c:v>
                </c:pt>
                <c:pt idx="63">
                  <c:v>5.2995999999999999</c:v>
                </c:pt>
              </c:numCache>
            </c:numRef>
          </c:val>
          <c:extLst xmlns:c16r2="http://schemas.microsoft.com/office/drawing/2015/06/chart">
            <c:ext xmlns:c16="http://schemas.microsoft.com/office/drawing/2014/chart" uri="{C3380CC4-5D6E-409C-BE32-E72D297353CC}">
              <c16:uniqueId val="{00000001-EE11-4566-9B2D-38AE1B745578}"/>
            </c:ext>
          </c:extLst>
        </c:ser>
        <c:ser>
          <c:idx val="2"/>
          <c:order val="2"/>
          <c:tx>
            <c:strRef>
              <c:f>'Chart 29'!$D$1</c:f>
              <c:strCache>
                <c:ptCount val="1"/>
                <c:pt idx="0">
                  <c:v>Labor force</c:v>
                </c:pt>
              </c:strCache>
            </c:strRef>
          </c:tx>
          <c:spPr>
            <a:solidFill>
              <a:schemeClr val="accent6"/>
            </a:solidFill>
            <a:ln w="12700">
              <a:noFill/>
            </a:ln>
          </c:spPr>
          <c:invertIfNegative val="0"/>
          <c:cat>
            <c:strRef>
              <c:f>'Chart 29'!$A$2:$A$69</c:f>
              <c:strCache>
                <c:ptCount val="64"/>
                <c:pt idx="0">
                  <c:v>I 02</c:v>
                </c:pt>
                <c:pt idx="1">
                  <c:v>II</c:v>
                </c:pt>
                <c:pt idx="2">
                  <c:v>III</c:v>
                </c:pt>
                <c:pt idx="3">
                  <c:v>IV</c:v>
                </c:pt>
                <c:pt idx="4">
                  <c:v>I 03</c:v>
                </c:pt>
                <c:pt idx="5">
                  <c:v>II</c:v>
                </c:pt>
                <c:pt idx="6">
                  <c:v>III</c:v>
                </c:pt>
                <c:pt idx="7">
                  <c:v>IV</c:v>
                </c:pt>
                <c:pt idx="8">
                  <c:v>I 04</c:v>
                </c:pt>
                <c:pt idx="9">
                  <c:v>II</c:v>
                </c:pt>
                <c:pt idx="10">
                  <c:v>III</c:v>
                </c:pt>
                <c:pt idx="11">
                  <c:v>IV</c:v>
                </c:pt>
                <c:pt idx="12">
                  <c:v>I 05</c:v>
                </c:pt>
                <c:pt idx="13">
                  <c:v>II</c:v>
                </c:pt>
                <c:pt idx="14">
                  <c:v>III</c:v>
                </c:pt>
                <c:pt idx="15">
                  <c:v>IV</c:v>
                </c:pt>
                <c:pt idx="16">
                  <c:v>I 06</c:v>
                </c:pt>
                <c:pt idx="17">
                  <c:v>II</c:v>
                </c:pt>
                <c:pt idx="18">
                  <c:v>III</c:v>
                </c:pt>
                <c:pt idx="19">
                  <c:v>IV</c:v>
                </c:pt>
                <c:pt idx="20">
                  <c:v>I 07</c:v>
                </c:pt>
                <c:pt idx="21">
                  <c:v>II</c:v>
                </c:pt>
                <c:pt idx="22">
                  <c:v>III</c:v>
                </c:pt>
                <c:pt idx="23">
                  <c:v>IV</c:v>
                </c:pt>
                <c:pt idx="24">
                  <c:v>I 08</c:v>
                </c:pt>
                <c:pt idx="25">
                  <c:v>II</c:v>
                </c:pt>
                <c:pt idx="26">
                  <c:v>III</c:v>
                </c:pt>
                <c:pt idx="27">
                  <c:v>IV</c:v>
                </c:pt>
                <c:pt idx="28">
                  <c:v>I 09</c:v>
                </c:pt>
                <c:pt idx="29">
                  <c:v>II</c:v>
                </c:pt>
                <c:pt idx="30">
                  <c:v>III</c:v>
                </c:pt>
                <c:pt idx="31">
                  <c:v>IV</c:v>
                </c:pt>
                <c:pt idx="32">
                  <c:v>I 10</c:v>
                </c:pt>
                <c:pt idx="33">
                  <c:v>II</c:v>
                </c:pt>
                <c:pt idx="34">
                  <c:v>III</c:v>
                </c:pt>
                <c:pt idx="35">
                  <c:v>IV</c:v>
                </c:pt>
                <c:pt idx="36">
                  <c:v>I 11</c:v>
                </c:pt>
                <c:pt idx="37">
                  <c:v>II</c:v>
                </c:pt>
                <c:pt idx="38">
                  <c:v>III</c:v>
                </c:pt>
                <c:pt idx="39">
                  <c:v>IV</c:v>
                </c:pt>
                <c:pt idx="40">
                  <c:v>I 12</c:v>
                </c:pt>
                <c:pt idx="41">
                  <c:v>II</c:v>
                </c:pt>
                <c:pt idx="42">
                  <c:v>III</c:v>
                </c:pt>
                <c:pt idx="43">
                  <c:v>IV</c:v>
                </c:pt>
                <c:pt idx="44">
                  <c:v>I 13</c:v>
                </c:pt>
                <c:pt idx="45">
                  <c:v>II</c:v>
                </c:pt>
                <c:pt idx="46">
                  <c:v>III</c:v>
                </c:pt>
                <c:pt idx="47">
                  <c:v>IV</c:v>
                </c:pt>
                <c:pt idx="48">
                  <c:v>I 14</c:v>
                </c:pt>
                <c:pt idx="49">
                  <c:v>II</c:v>
                </c:pt>
                <c:pt idx="50">
                  <c:v>III</c:v>
                </c:pt>
                <c:pt idx="51">
                  <c:v>IV</c:v>
                </c:pt>
                <c:pt idx="52">
                  <c:v>I 15</c:v>
                </c:pt>
                <c:pt idx="53">
                  <c:v>II</c:v>
                </c:pt>
                <c:pt idx="54">
                  <c:v>III</c:v>
                </c:pt>
                <c:pt idx="55">
                  <c:v>IV</c:v>
                </c:pt>
                <c:pt idx="56">
                  <c:v>I 16</c:v>
                </c:pt>
                <c:pt idx="57">
                  <c:v>II</c:v>
                </c:pt>
                <c:pt idx="58">
                  <c:v>III</c:v>
                </c:pt>
                <c:pt idx="59">
                  <c:v>IV</c:v>
                </c:pt>
                <c:pt idx="60">
                  <c:v>I 17</c:v>
                </c:pt>
                <c:pt idx="61">
                  <c:v>II</c:v>
                </c:pt>
                <c:pt idx="62">
                  <c:v>III</c:v>
                </c:pt>
                <c:pt idx="63">
                  <c:v>IV</c:v>
                </c:pt>
              </c:strCache>
            </c:strRef>
          </c:cat>
          <c:val>
            <c:numRef>
              <c:f>'Chart 29'!$D$2:$D$69</c:f>
              <c:numCache>
                <c:formatCode>0.0</c:formatCode>
                <c:ptCount val="64"/>
                <c:pt idx="0">
                  <c:v>-0.28626000000000001</c:v>
                </c:pt>
                <c:pt idx="1">
                  <c:v>-0.20894799999999999</c:v>
                </c:pt>
                <c:pt idx="2">
                  <c:v>-0.18392800000000001</c:v>
                </c:pt>
                <c:pt idx="3">
                  <c:v>-0.15229200000000001</c:v>
                </c:pt>
                <c:pt idx="4">
                  <c:v>-0.134796</c:v>
                </c:pt>
                <c:pt idx="5">
                  <c:v>-0.12684400000000001</c:v>
                </c:pt>
                <c:pt idx="6">
                  <c:v>-0.121932</c:v>
                </c:pt>
                <c:pt idx="7">
                  <c:v>-0.12518799999999999</c:v>
                </c:pt>
                <c:pt idx="8">
                  <c:v>-0.121596</c:v>
                </c:pt>
                <c:pt idx="9">
                  <c:v>-0.12747600000000001</c:v>
                </c:pt>
                <c:pt idx="10">
                  <c:v>-0.10165200000000001</c:v>
                </c:pt>
                <c:pt idx="11">
                  <c:v>-5.6267999999999999E-2</c:v>
                </c:pt>
                <c:pt idx="12">
                  <c:v>-4.9211999999999999E-2</c:v>
                </c:pt>
                <c:pt idx="13">
                  <c:v>-3.0023999999999999E-2</c:v>
                </c:pt>
                <c:pt idx="14">
                  <c:v>-1.8316000000000001E-3</c:v>
                </c:pt>
                <c:pt idx="15">
                  <c:v>3.4889200000000002E-2</c:v>
                </c:pt>
                <c:pt idx="16">
                  <c:v>7.1707999999999994E-2</c:v>
                </c:pt>
                <c:pt idx="17">
                  <c:v>7.4015999999999998E-2</c:v>
                </c:pt>
                <c:pt idx="18">
                  <c:v>9.4624E-2</c:v>
                </c:pt>
                <c:pt idx="19">
                  <c:v>8.8955999999999993E-2</c:v>
                </c:pt>
                <c:pt idx="20">
                  <c:v>0.12512400000000001</c:v>
                </c:pt>
                <c:pt idx="21">
                  <c:v>0.14376800000000001</c:v>
                </c:pt>
                <c:pt idx="22">
                  <c:v>0.18947600000000001</c:v>
                </c:pt>
                <c:pt idx="23">
                  <c:v>0.21468400000000001</c:v>
                </c:pt>
                <c:pt idx="24">
                  <c:v>0.25106400000000001</c:v>
                </c:pt>
                <c:pt idx="25">
                  <c:v>0.23791599999999999</c:v>
                </c:pt>
                <c:pt idx="26">
                  <c:v>0.24357599999999999</c:v>
                </c:pt>
                <c:pt idx="27">
                  <c:v>0.344088</c:v>
                </c:pt>
                <c:pt idx="28">
                  <c:v>0.31508799999999998</c:v>
                </c:pt>
                <c:pt idx="29">
                  <c:v>0.389044</c:v>
                </c:pt>
                <c:pt idx="30">
                  <c:v>0.26971600000000001</c:v>
                </c:pt>
                <c:pt idx="31">
                  <c:v>0.34226000000000001</c:v>
                </c:pt>
                <c:pt idx="32">
                  <c:v>0.23727599999999999</c:v>
                </c:pt>
                <c:pt idx="33">
                  <c:v>8.3007999999999998E-2</c:v>
                </c:pt>
                <c:pt idx="34">
                  <c:v>9.3632000000000007E-2</c:v>
                </c:pt>
                <c:pt idx="35">
                  <c:v>-6.6407999999999997E-3</c:v>
                </c:pt>
                <c:pt idx="36">
                  <c:v>-1.92756E-2</c:v>
                </c:pt>
                <c:pt idx="37">
                  <c:v>-2.6178799999999999E-2</c:v>
                </c:pt>
                <c:pt idx="38">
                  <c:v>-6.6708000000000003E-2</c:v>
                </c:pt>
                <c:pt idx="39">
                  <c:v>-0.138376</c:v>
                </c:pt>
                <c:pt idx="40">
                  <c:v>-0.25504399999999999</c:v>
                </c:pt>
                <c:pt idx="41">
                  <c:v>-0.24035999999999999</c:v>
                </c:pt>
                <c:pt idx="42">
                  <c:v>-0.371784</c:v>
                </c:pt>
                <c:pt idx="43">
                  <c:v>-0.51336000000000004</c:v>
                </c:pt>
                <c:pt idx="44">
                  <c:v>-0.59892000000000001</c:v>
                </c:pt>
                <c:pt idx="45">
                  <c:v>-0.82103999999999999</c:v>
                </c:pt>
                <c:pt idx="46">
                  <c:v>-1.01108</c:v>
                </c:pt>
                <c:pt idx="47">
                  <c:v>-1.2143600000000001</c:v>
                </c:pt>
                <c:pt idx="48">
                  <c:v>-1.3830800000000001</c:v>
                </c:pt>
                <c:pt idx="49">
                  <c:v>-1.5498400000000001</c:v>
                </c:pt>
                <c:pt idx="50">
                  <c:v>-1.64544</c:v>
                </c:pt>
                <c:pt idx="51">
                  <c:v>-1.6999599999999999</c:v>
                </c:pt>
                <c:pt idx="52">
                  <c:v>-1.75956</c:v>
                </c:pt>
                <c:pt idx="53">
                  <c:v>-1.7685599999999999</c:v>
                </c:pt>
                <c:pt idx="54">
                  <c:v>-1.7864800000000001</c:v>
                </c:pt>
                <c:pt idx="55">
                  <c:v>-1.85544</c:v>
                </c:pt>
                <c:pt idx="56">
                  <c:v>-1.63768</c:v>
                </c:pt>
                <c:pt idx="57">
                  <c:v>-1.69</c:v>
                </c:pt>
                <c:pt idx="58">
                  <c:v>-1.67136</c:v>
                </c:pt>
                <c:pt idx="59">
                  <c:v>-1.7165600000000001</c:v>
                </c:pt>
                <c:pt idx="60">
                  <c:v>-1.5997600000000001</c:v>
                </c:pt>
                <c:pt idx="61">
                  <c:v>-1.64252</c:v>
                </c:pt>
                <c:pt idx="62">
                  <c:v>-1.62296</c:v>
                </c:pt>
                <c:pt idx="63">
                  <c:v>-1.56772</c:v>
                </c:pt>
              </c:numCache>
            </c:numRef>
          </c:val>
        </c:ser>
        <c:ser>
          <c:idx val="3"/>
          <c:order val="3"/>
          <c:tx>
            <c:strRef>
              <c:f>'Chart 29'!$E$1</c:f>
              <c:strCache>
                <c:ptCount val="1"/>
                <c:pt idx="0">
                  <c:v>Capital</c:v>
                </c:pt>
              </c:strCache>
            </c:strRef>
          </c:tx>
          <c:spPr>
            <a:solidFill>
              <a:schemeClr val="tx1">
                <a:lumMod val="50000"/>
                <a:lumOff val="50000"/>
              </a:schemeClr>
            </a:solidFill>
            <a:ln>
              <a:noFill/>
            </a:ln>
          </c:spPr>
          <c:invertIfNegative val="0"/>
          <c:cat>
            <c:strRef>
              <c:f>'Chart 29'!$A$2:$A$69</c:f>
              <c:strCache>
                <c:ptCount val="64"/>
                <c:pt idx="0">
                  <c:v>I 02</c:v>
                </c:pt>
                <c:pt idx="1">
                  <c:v>II</c:v>
                </c:pt>
                <c:pt idx="2">
                  <c:v>III</c:v>
                </c:pt>
                <c:pt idx="3">
                  <c:v>IV</c:v>
                </c:pt>
                <c:pt idx="4">
                  <c:v>I 03</c:v>
                </c:pt>
                <c:pt idx="5">
                  <c:v>II</c:v>
                </c:pt>
                <c:pt idx="6">
                  <c:v>III</c:v>
                </c:pt>
                <c:pt idx="7">
                  <c:v>IV</c:v>
                </c:pt>
                <c:pt idx="8">
                  <c:v>I 04</c:v>
                </c:pt>
                <c:pt idx="9">
                  <c:v>II</c:v>
                </c:pt>
                <c:pt idx="10">
                  <c:v>III</c:v>
                </c:pt>
                <c:pt idx="11">
                  <c:v>IV</c:v>
                </c:pt>
                <c:pt idx="12">
                  <c:v>I 05</c:v>
                </c:pt>
                <c:pt idx="13">
                  <c:v>II</c:v>
                </c:pt>
                <c:pt idx="14">
                  <c:v>III</c:v>
                </c:pt>
                <c:pt idx="15">
                  <c:v>IV</c:v>
                </c:pt>
                <c:pt idx="16">
                  <c:v>I 06</c:v>
                </c:pt>
                <c:pt idx="17">
                  <c:v>II</c:v>
                </c:pt>
                <c:pt idx="18">
                  <c:v>III</c:v>
                </c:pt>
                <c:pt idx="19">
                  <c:v>IV</c:v>
                </c:pt>
                <c:pt idx="20">
                  <c:v>I 07</c:v>
                </c:pt>
                <c:pt idx="21">
                  <c:v>II</c:v>
                </c:pt>
                <c:pt idx="22">
                  <c:v>III</c:v>
                </c:pt>
                <c:pt idx="23">
                  <c:v>IV</c:v>
                </c:pt>
                <c:pt idx="24">
                  <c:v>I 08</c:v>
                </c:pt>
                <c:pt idx="25">
                  <c:v>II</c:v>
                </c:pt>
                <c:pt idx="26">
                  <c:v>III</c:v>
                </c:pt>
                <c:pt idx="27">
                  <c:v>IV</c:v>
                </c:pt>
                <c:pt idx="28">
                  <c:v>I 09</c:v>
                </c:pt>
                <c:pt idx="29">
                  <c:v>II</c:v>
                </c:pt>
                <c:pt idx="30">
                  <c:v>III</c:v>
                </c:pt>
                <c:pt idx="31">
                  <c:v>IV</c:v>
                </c:pt>
                <c:pt idx="32">
                  <c:v>I 10</c:v>
                </c:pt>
                <c:pt idx="33">
                  <c:v>II</c:v>
                </c:pt>
                <c:pt idx="34">
                  <c:v>III</c:v>
                </c:pt>
                <c:pt idx="35">
                  <c:v>IV</c:v>
                </c:pt>
                <c:pt idx="36">
                  <c:v>I 11</c:v>
                </c:pt>
                <c:pt idx="37">
                  <c:v>II</c:v>
                </c:pt>
                <c:pt idx="38">
                  <c:v>III</c:v>
                </c:pt>
                <c:pt idx="39">
                  <c:v>IV</c:v>
                </c:pt>
                <c:pt idx="40">
                  <c:v>I 12</c:v>
                </c:pt>
                <c:pt idx="41">
                  <c:v>II</c:v>
                </c:pt>
                <c:pt idx="42">
                  <c:v>III</c:v>
                </c:pt>
                <c:pt idx="43">
                  <c:v>IV</c:v>
                </c:pt>
                <c:pt idx="44">
                  <c:v>I 13</c:v>
                </c:pt>
                <c:pt idx="45">
                  <c:v>II</c:v>
                </c:pt>
                <c:pt idx="46">
                  <c:v>III</c:v>
                </c:pt>
                <c:pt idx="47">
                  <c:v>IV</c:v>
                </c:pt>
                <c:pt idx="48">
                  <c:v>I 14</c:v>
                </c:pt>
                <c:pt idx="49">
                  <c:v>II</c:v>
                </c:pt>
                <c:pt idx="50">
                  <c:v>III</c:v>
                </c:pt>
                <c:pt idx="51">
                  <c:v>IV</c:v>
                </c:pt>
                <c:pt idx="52">
                  <c:v>I 15</c:v>
                </c:pt>
                <c:pt idx="53">
                  <c:v>II</c:v>
                </c:pt>
                <c:pt idx="54">
                  <c:v>III</c:v>
                </c:pt>
                <c:pt idx="55">
                  <c:v>IV</c:v>
                </c:pt>
                <c:pt idx="56">
                  <c:v>I 16</c:v>
                </c:pt>
                <c:pt idx="57">
                  <c:v>II</c:v>
                </c:pt>
                <c:pt idx="58">
                  <c:v>III</c:v>
                </c:pt>
                <c:pt idx="59">
                  <c:v>IV</c:v>
                </c:pt>
                <c:pt idx="60">
                  <c:v>I 17</c:v>
                </c:pt>
                <c:pt idx="61">
                  <c:v>II</c:v>
                </c:pt>
                <c:pt idx="62">
                  <c:v>III</c:v>
                </c:pt>
                <c:pt idx="63">
                  <c:v>IV</c:v>
                </c:pt>
              </c:strCache>
            </c:strRef>
          </c:cat>
          <c:val>
            <c:numRef>
              <c:f>'Chart 29'!$E$2:$E$69</c:f>
              <c:numCache>
                <c:formatCode>0.0</c:formatCode>
                <c:ptCount val="64"/>
                <c:pt idx="0">
                  <c:v>2.9789599999999998</c:v>
                </c:pt>
                <c:pt idx="1">
                  <c:v>2.9227599999999998</c:v>
                </c:pt>
                <c:pt idx="2">
                  <c:v>3.7527200000000001</c:v>
                </c:pt>
                <c:pt idx="3">
                  <c:v>4.9004000000000003</c:v>
                </c:pt>
                <c:pt idx="4">
                  <c:v>5.2236000000000002</c:v>
                </c:pt>
                <c:pt idx="5">
                  <c:v>6.4535999999999998</c:v>
                </c:pt>
                <c:pt idx="6">
                  <c:v>6.2215999999999996</c:v>
                </c:pt>
                <c:pt idx="7">
                  <c:v>5.6012000000000004</c:v>
                </c:pt>
                <c:pt idx="8">
                  <c:v>5.9092000000000002</c:v>
                </c:pt>
                <c:pt idx="9">
                  <c:v>6.7435999999999998</c:v>
                </c:pt>
                <c:pt idx="10">
                  <c:v>7.3528000000000002</c:v>
                </c:pt>
                <c:pt idx="11">
                  <c:v>6.0751999999999997</c:v>
                </c:pt>
                <c:pt idx="12">
                  <c:v>8.0031999999999996</c:v>
                </c:pt>
                <c:pt idx="13">
                  <c:v>7.7328000000000001</c:v>
                </c:pt>
                <c:pt idx="14">
                  <c:v>7.8243999999999998</c:v>
                </c:pt>
                <c:pt idx="15">
                  <c:v>8.3827999999999996</c:v>
                </c:pt>
                <c:pt idx="16">
                  <c:v>6.4215999999999998</c:v>
                </c:pt>
                <c:pt idx="17">
                  <c:v>10.6692</c:v>
                </c:pt>
                <c:pt idx="18">
                  <c:v>10.112399999999999</c:v>
                </c:pt>
                <c:pt idx="19">
                  <c:v>10.519600000000001</c:v>
                </c:pt>
                <c:pt idx="20">
                  <c:v>9.0007999999999999</c:v>
                </c:pt>
                <c:pt idx="21">
                  <c:v>10.655200000000001</c:v>
                </c:pt>
                <c:pt idx="22">
                  <c:v>10.0236</c:v>
                </c:pt>
                <c:pt idx="23">
                  <c:v>10.357200000000001</c:v>
                </c:pt>
                <c:pt idx="24">
                  <c:v>10.517200000000001</c:v>
                </c:pt>
                <c:pt idx="25">
                  <c:v>10.238</c:v>
                </c:pt>
                <c:pt idx="26">
                  <c:v>12.4008</c:v>
                </c:pt>
                <c:pt idx="27">
                  <c:v>5.0423999999999998</c:v>
                </c:pt>
                <c:pt idx="28">
                  <c:v>3.0522399999999998</c:v>
                </c:pt>
                <c:pt idx="29">
                  <c:v>1.6240399999999999</c:v>
                </c:pt>
                <c:pt idx="30">
                  <c:v>3.33988</c:v>
                </c:pt>
                <c:pt idx="31">
                  <c:v>3.0423200000000001</c:v>
                </c:pt>
                <c:pt idx="32">
                  <c:v>2.798</c:v>
                </c:pt>
                <c:pt idx="33">
                  <c:v>2.60704</c:v>
                </c:pt>
                <c:pt idx="34">
                  <c:v>2.274</c:v>
                </c:pt>
                <c:pt idx="35">
                  <c:v>2.4755199999999999</c:v>
                </c:pt>
                <c:pt idx="36">
                  <c:v>2.7954400000000001</c:v>
                </c:pt>
                <c:pt idx="37">
                  <c:v>2.09348</c:v>
                </c:pt>
                <c:pt idx="38">
                  <c:v>1.63096</c:v>
                </c:pt>
                <c:pt idx="39">
                  <c:v>1.8066800000000001</c:v>
                </c:pt>
                <c:pt idx="40">
                  <c:v>1.8006800000000001</c:v>
                </c:pt>
                <c:pt idx="41">
                  <c:v>1.7644</c:v>
                </c:pt>
                <c:pt idx="42">
                  <c:v>1.73292</c:v>
                </c:pt>
                <c:pt idx="43">
                  <c:v>1.5888</c:v>
                </c:pt>
                <c:pt idx="44">
                  <c:v>0.79156000000000004</c:v>
                </c:pt>
                <c:pt idx="45">
                  <c:v>0.80759999999999998</c:v>
                </c:pt>
                <c:pt idx="46">
                  <c:v>0.48564000000000002</c:v>
                </c:pt>
                <c:pt idx="47">
                  <c:v>1.14272</c:v>
                </c:pt>
                <c:pt idx="48">
                  <c:v>1.0313600000000001</c:v>
                </c:pt>
                <c:pt idx="49">
                  <c:v>0.64712000000000003</c:v>
                </c:pt>
                <c:pt idx="50">
                  <c:v>0.70452000000000004</c:v>
                </c:pt>
                <c:pt idx="51">
                  <c:v>0.37500800000000001</c:v>
                </c:pt>
                <c:pt idx="52">
                  <c:v>0.64195999999999998</c:v>
                </c:pt>
                <c:pt idx="53">
                  <c:v>0.39399200000000001</c:v>
                </c:pt>
                <c:pt idx="54">
                  <c:v>0.17216799999999999</c:v>
                </c:pt>
                <c:pt idx="55">
                  <c:v>0.66195999999999999</c:v>
                </c:pt>
                <c:pt idx="56">
                  <c:v>0.153668</c:v>
                </c:pt>
                <c:pt idx="57">
                  <c:v>0.181396</c:v>
                </c:pt>
                <c:pt idx="58">
                  <c:v>8.1028000000000003E-2</c:v>
                </c:pt>
                <c:pt idx="59">
                  <c:v>-0.29592000000000002</c:v>
                </c:pt>
                <c:pt idx="60">
                  <c:v>0.59384000000000003</c:v>
                </c:pt>
                <c:pt idx="61">
                  <c:v>0.164664</c:v>
                </c:pt>
                <c:pt idx="62">
                  <c:v>0.55815999999999999</c:v>
                </c:pt>
                <c:pt idx="63">
                  <c:v>1.0266</c:v>
                </c:pt>
              </c:numCache>
            </c:numRef>
          </c:val>
        </c:ser>
        <c:dLbls>
          <c:showLegendKey val="0"/>
          <c:showVal val="0"/>
          <c:showCatName val="0"/>
          <c:showSerName val="0"/>
          <c:showPercent val="0"/>
          <c:showBubbleSize val="0"/>
        </c:dLbls>
        <c:gapWidth val="150"/>
        <c:overlap val="100"/>
        <c:axId val="403876944"/>
        <c:axId val="403877336"/>
      </c:barChart>
      <c:lineChart>
        <c:grouping val="standard"/>
        <c:varyColors val="0"/>
        <c:ser>
          <c:idx val="0"/>
          <c:order val="0"/>
          <c:tx>
            <c:strRef>
              <c:f>'Chart 29'!$B$1</c:f>
              <c:strCache>
                <c:ptCount val="1"/>
                <c:pt idx="0">
                  <c:v>Potential GDP</c:v>
                </c:pt>
              </c:strCache>
            </c:strRef>
          </c:tx>
          <c:spPr>
            <a:ln w="19050">
              <a:solidFill>
                <a:srgbClr val="002060"/>
              </a:solidFill>
            </a:ln>
            <a:effectLst/>
          </c:spPr>
          <c:marker>
            <c:symbol val="none"/>
          </c:marker>
          <c:cat>
            <c:strRef>
              <c:f>'Chart 29'!$A$2:$A$69</c:f>
              <c:strCache>
                <c:ptCount val="64"/>
                <c:pt idx="0">
                  <c:v>I 02</c:v>
                </c:pt>
                <c:pt idx="1">
                  <c:v>II</c:v>
                </c:pt>
                <c:pt idx="2">
                  <c:v>III</c:v>
                </c:pt>
                <c:pt idx="3">
                  <c:v>IV</c:v>
                </c:pt>
                <c:pt idx="4">
                  <c:v>I 03</c:v>
                </c:pt>
                <c:pt idx="5">
                  <c:v>II</c:v>
                </c:pt>
                <c:pt idx="6">
                  <c:v>III</c:v>
                </c:pt>
                <c:pt idx="7">
                  <c:v>IV</c:v>
                </c:pt>
                <c:pt idx="8">
                  <c:v>I 04</c:v>
                </c:pt>
                <c:pt idx="9">
                  <c:v>II</c:v>
                </c:pt>
                <c:pt idx="10">
                  <c:v>III</c:v>
                </c:pt>
                <c:pt idx="11">
                  <c:v>IV</c:v>
                </c:pt>
                <c:pt idx="12">
                  <c:v>I 05</c:v>
                </c:pt>
                <c:pt idx="13">
                  <c:v>II</c:v>
                </c:pt>
                <c:pt idx="14">
                  <c:v>III</c:v>
                </c:pt>
                <c:pt idx="15">
                  <c:v>IV</c:v>
                </c:pt>
                <c:pt idx="16">
                  <c:v>I 06</c:v>
                </c:pt>
                <c:pt idx="17">
                  <c:v>II</c:v>
                </c:pt>
                <c:pt idx="18">
                  <c:v>III</c:v>
                </c:pt>
                <c:pt idx="19">
                  <c:v>IV</c:v>
                </c:pt>
                <c:pt idx="20">
                  <c:v>I 07</c:v>
                </c:pt>
                <c:pt idx="21">
                  <c:v>II</c:v>
                </c:pt>
                <c:pt idx="22">
                  <c:v>III</c:v>
                </c:pt>
                <c:pt idx="23">
                  <c:v>IV</c:v>
                </c:pt>
                <c:pt idx="24">
                  <c:v>I 08</c:v>
                </c:pt>
                <c:pt idx="25">
                  <c:v>II</c:v>
                </c:pt>
                <c:pt idx="26">
                  <c:v>III</c:v>
                </c:pt>
                <c:pt idx="27">
                  <c:v>IV</c:v>
                </c:pt>
                <c:pt idx="28">
                  <c:v>I 09</c:v>
                </c:pt>
                <c:pt idx="29">
                  <c:v>II</c:v>
                </c:pt>
                <c:pt idx="30">
                  <c:v>III</c:v>
                </c:pt>
                <c:pt idx="31">
                  <c:v>IV</c:v>
                </c:pt>
                <c:pt idx="32">
                  <c:v>I 10</c:v>
                </c:pt>
                <c:pt idx="33">
                  <c:v>II</c:v>
                </c:pt>
                <c:pt idx="34">
                  <c:v>III</c:v>
                </c:pt>
                <c:pt idx="35">
                  <c:v>IV</c:v>
                </c:pt>
                <c:pt idx="36">
                  <c:v>I 11</c:v>
                </c:pt>
                <c:pt idx="37">
                  <c:v>II</c:v>
                </c:pt>
                <c:pt idx="38">
                  <c:v>III</c:v>
                </c:pt>
                <c:pt idx="39">
                  <c:v>IV</c:v>
                </c:pt>
                <c:pt idx="40">
                  <c:v>I 12</c:v>
                </c:pt>
                <c:pt idx="41">
                  <c:v>II</c:v>
                </c:pt>
                <c:pt idx="42">
                  <c:v>III</c:v>
                </c:pt>
                <c:pt idx="43">
                  <c:v>IV</c:v>
                </c:pt>
                <c:pt idx="44">
                  <c:v>I 13</c:v>
                </c:pt>
                <c:pt idx="45">
                  <c:v>II</c:v>
                </c:pt>
                <c:pt idx="46">
                  <c:v>III</c:v>
                </c:pt>
                <c:pt idx="47">
                  <c:v>IV</c:v>
                </c:pt>
                <c:pt idx="48">
                  <c:v>I 14</c:v>
                </c:pt>
                <c:pt idx="49">
                  <c:v>II</c:v>
                </c:pt>
                <c:pt idx="50">
                  <c:v>III</c:v>
                </c:pt>
                <c:pt idx="51">
                  <c:v>IV</c:v>
                </c:pt>
                <c:pt idx="52">
                  <c:v>I 15</c:v>
                </c:pt>
                <c:pt idx="53">
                  <c:v>II</c:v>
                </c:pt>
                <c:pt idx="54">
                  <c:v>III</c:v>
                </c:pt>
                <c:pt idx="55">
                  <c:v>IV</c:v>
                </c:pt>
                <c:pt idx="56">
                  <c:v>I 16</c:v>
                </c:pt>
                <c:pt idx="57">
                  <c:v>II</c:v>
                </c:pt>
                <c:pt idx="58">
                  <c:v>III</c:v>
                </c:pt>
                <c:pt idx="59">
                  <c:v>IV</c:v>
                </c:pt>
                <c:pt idx="60">
                  <c:v>I 17</c:v>
                </c:pt>
                <c:pt idx="61">
                  <c:v>II</c:v>
                </c:pt>
                <c:pt idx="62">
                  <c:v>III</c:v>
                </c:pt>
                <c:pt idx="63">
                  <c:v>IV</c:v>
                </c:pt>
              </c:strCache>
            </c:strRef>
          </c:cat>
          <c:val>
            <c:numRef>
              <c:f>'Chart 29'!$B$2:$B$69</c:f>
              <c:numCache>
                <c:formatCode>0.0</c:formatCode>
                <c:ptCount val="64"/>
                <c:pt idx="0">
                  <c:v>11.21</c:v>
                </c:pt>
                <c:pt idx="1">
                  <c:v>11.301600000000001</c:v>
                </c:pt>
                <c:pt idx="2">
                  <c:v>12.1576</c:v>
                </c:pt>
                <c:pt idx="3">
                  <c:v>13.1248</c:v>
                </c:pt>
                <c:pt idx="4">
                  <c:v>13.0296</c:v>
                </c:pt>
                <c:pt idx="5">
                  <c:v>13.6144</c:v>
                </c:pt>
                <c:pt idx="6">
                  <c:v>12.618</c:v>
                </c:pt>
                <c:pt idx="7">
                  <c:v>11.3604</c:v>
                </c:pt>
                <c:pt idx="8">
                  <c:v>10.8028</c:v>
                </c:pt>
                <c:pt idx="9">
                  <c:v>11.2028</c:v>
                </c:pt>
                <c:pt idx="10">
                  <c:v>11.7536</c:v>
                </c:pt>
                <c:pt idx="11">
                  <c:v>10.4444</c:v>
                </c:pt>
                <c:pt idx="12">
                  <c:v>12.561999999999999</c:v>
                </c:pt>
                <c:pt idx="13">
                  <c:v>12.5776</c:v>
                </c:pt>
                <c:pt idx="14">
                  <c:v>12.7964</c:v>
                </c:pt>
                <c:pt idx="15">
                  <c:v>13.224399999999999</c:v>
                </c:pt>
                <c:pt idx="16">
                  <c:v>10.7136</c:v>
                </c:pt>
                <c:pt idx="17">
                  <c:v>14.0456</c:v>
                </c:pt>
                <c:pt idx="18">
                  <c:v>12.3788</c:v>
                </c:pt>
                <c:pt idx="19">
                  <c:v>11.985200000000001</c:v>
                </c:pt>
                <c:pt idx="20">
                  <c:v>9.7452000000000005</c:v>
                </c:pt>
                <c:pt idx="21">
                  <c:v>10.5608</c:v>
                </c:pt>
                <c:pt idx="22">
                  <c:v>8.6707999999999998</c:v>
                </c:pt>
                <c:pt idx="23">
                  <c:v>7.4295999999999998</c:v>
                </c:pt>
                <c:pt idx="24">
                  <c:v>5.7944000000000004</c:v>
                </c:pt>
                <c:pt idx="25">
                  <c:v>3.8458000000000001</c:v>
                </c:pt>
                <c:pt idx="26">
                  <c:v>4.2611999999999997</c:v>
                </c:pt>
                <c:pt idx="27">
                  <c:v>-4.82</c:v>
                </c:pt>
                <c:pt idx="28">
                  <c:v>-7.4104000000000001</c:v>
                </c:pt>
                <c:pt idx="29">
                  <c:v>-8.3407999999999998</c:v>
                </c:pt>
                <c:pt idx="30">
                  <c:v>-5.5472000000000001</c:v>
                </c:pt>
                <c:pt idx="31">
                  <c:v>-4.6492000000000004</c:v>
                </c:pt>
                <c:pt idx="32">
                  <c:v>-3.1423999999999999</c:v>
                </c:pt>
                <c:pt idx="33">
                  <c:v>-1.99108</c:v>
                </c:pt>
                <c:pt idx="34">
                  <c:v>-0.49036000000000002</c:v>
                </c:pt>
                <c:pt idx="35">
                  <c:v>1.74552</c:v>
                </c:pt>
                <c:pt idx="36">
                  <c:v>3.6578400000000002</c:v>
                </c:pt>
                <c:pt idx="37">
                  <c:v>3.9767600000000001</c:v>
                </c:pt>
                <c:pt idx="38">
                  <c:v>4.2548000000000004</c:v>
                </c:pt>
                <c:pt idx="39">
                  <c:v>5.016</c:v>
                </c:pt>
                <c:pt idx="40">
                  <c:v>5.1696</c:v>
                </c:pt>
                <c:pt idx="41">
                  <c:v>5.226</c:v>
                </c:pt>
                <c:pt idx="42">
                  <c:v>4.7283999999999997</c:v>
                </c:pt>
                <c:pt idx="43">
                  <c:v>4.0224000000000002</c:v>
                </c:pt>
                <c:pt idx="44">
                  <c:v>2.9958399999999998</c:v>
                </c:pt>
                <c:pt idx="45">
                  <c:v>2.6786799999999999</c:v>
                </c:pt>
                <c:pt idx="46">
                  <c:v>2.2811599999999999</c:v>
                </c:pt>
                <c:pt idx="47">
                  <c:v>3.0342799999999999</c:v>
                </c:pt>
                <c:pt idx="48">
                  <c:v>3.20364</c:v>
                </c:pt>
                <c:pt idx="49">
                  <c:v>3.3619599999999998</c:v>
                </c:pt>
                <c:pt idx="50">
                  <c:v>4.0911999999999997</c:v>
                </c:pt>
                <c:pt idx="51">
                  <c:v>4.1988000000000003</c:v>
                </c:pt>
                <c:pt idx="52">
                  <c:v>4.5796000000000001</c:v>
                </c:pt>
                <c:pt idx="53">
                  <c:v>4.4947999999999997</c:v>
                </c:pt>
                <c:pt idx="54">
                  <c:v>4.2220000000000004</c:v>
                </c:pt>
                <c:pt idx="55">
                  <c:v>4.3448000000000002</c:v>
                </c:pt>
                <c:pt idx="56">
                  <c:v>3.6520000000000001</c:v>
                </c:pt>
                <c:pt idx="57">
                  <c:v>3.0698799999999999</c:v>
                </c:pt>
                <c:pt idx="58">
                  <c:v>2.7229999999999999</c:v>
                </c:pt>
                <c:pt idx="59">
                  <c:v>2.3647200000000002</c:v>
                </c:pt>
                <c:pt idx="60">
                  <c:v>3.7143199999999998</c:v>
                </c:pt>
                <c:pt idx="61">
                  <c:v>3.2317999999999998</c:v>
                </c:pt>
                <c:pt idx="62">
                  <c:v>3.8433199999999998</c:v>
                </c:pt>
                <c:pt idx="63">
                  <c:v>4.7584</c:v>
                </c:pt>
              </c:numCache>
            </c:numRef>
          </c:val>
          <c:smooth val="0"/>
          <c:extLst xmlns:c16r2="http://schemas.microsoft.com/office/drawing/2015/06/chart">
            <c:ext xmlns:c16="http://schemas.microsoft.com/office/drawing/2014/chart" uri="{C3380CC4-5D6E-409C-BE32-E72D297353CC}">
              <c16:uniqueId val="{00000000-EE11-4566-9B2D-38AE1B745578}"/>
            </c:ext>
          </c:extLst>
        </c:ser>
        <c:dLbls>
          <c:showLegendKey val="0"/>
          <c:showVal val="0"/>
          <c:showCatName val="0"/>
          <c:showSerName val="0"/>
          <c:showPercent val="0"/>
          <c:showBubbleSize val="0"/>
        </c:dLbls>
        <c:marker val="1"/>
        <c:smooth val="0"/>
        <c:axId val="403876944"/>
        <c:axId val="403877336"/>
      </c:lineChart>
      <c:catAx>
        <c:axId val="4038769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77336"/>
        <c:crosses val="autoZero"/>
        <c:auto val="1"/>
        <c:lblAlgn val="ctr"/>
        <c:lblOffset val="100"/>
        <c:noMultiLvlLbl val="0"/>
      </c:catAx>
      <c:valAx>
        <c:axId val="403877336"/>
        <c:scaling>
          <c:orientation val="minMax"/>
          <c:max val="15"/>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76944"/>
        <c:crosses val="autoZero"/>
        <c:crossBetween val="between"/>
        <c:majorUnit val="5"/>
      </c:valAx>
      <c:spPr>
        <a:noFill/>
        <a:ln>
          <a:noFill/>
        </a:ln>
        <a:effectLst/>
      </c:spPr>
    </c:plotArea>
    <c:legend>
      <c:legendPos val="b"/>
      <c:layout>
        <c:manualLayout>
          <c:xMode val="edge"/>
          <c:yMode val="edge"/>
          <c:x val="4.8260096520193066E-3"/>
          <c:y val="0.82888441425737813"/>
          <c:w val="0.75554435483870963"/>
          <c:h val="0.1711155857426218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30'!$C$1</c:f>
              <c:strCache>
                <c:ptCount val="1"/>
                <c:pt idx="0">
                  <c:v>Private investment</c:v>
                </c:pt>
              </c:strCache>
            </c:strRef>
          </c:tx>
          <c:spPr>
            <a:solidFill>
              <a:schemeClr val="tx1">
                <a:lumMod val="50000"/>
                <a:lumOff val="50000"/>
              </a:schemeClr>
            </a:solidFill>
            <a:ln w="12700">
              <a:noFill/>
            </a:ln>
            <a:effectLst/>
          </c:spPr>
          <c:invertIfNegative val="0"/>
          <c:cat>
            <c:strRef>
              <c:f>'Chart 30'!$A$2:$A$14</c:f>
              <c:strCache>
                <c:ptCount val="13"/>
                <c:pt idx="0">
                  <c:v>III 15</c:v>
                </c:pt>
                <c:pt idx="1">
                  <c:v>IV</c:v>
                </c:pt>
                <c:pt idx="2">
                  <c:v>I 16</c:v>
                </c:pt>
                <c:pt idx="3">
                  <c:v>II</c:v>
                </c:pt>
                <c:pt idx="4">
                  <c:v>III</c:v>
                </c:pt>
                <c:pt idx="5">
                  <c:v>IV</c:v>
                </c:pt>
                <c:pt idx="6">
                  <c:v>I 17</c:v>
                </c:pt>
                <c:pt idx="7">
                  <c:v>II</c:v>
                </c:pt>
                <c:pt idx="8">
                  <c:v>III</c:v>
                </c:pt>
                <c:pt idx="9">
                  <c:v>IV</c:v>
                </c:pt>
                <c:pt idx="10">
                  <c:v>I 18</c:v>
                </c:pt>
                <c:pt idx="11">
                  <c:v>II</c:v>
                </c:pt>
                <c:pt idx="12">
                  <c:v>III</c:v>
                </c:pt>
              </c:strCache>
            </c:strRef>
          </c:cat>
          <c:val>
            <c:numRef>
              <c:f>'Chart 30'!$C$2:$C$14</c:f>
              <c:numCache>
                <c:formatCode>0.0%</c:formatCode>
                <c:ptCount val="13"/>
                <c:pt idx="0">
                  <c:v>-0.16185163270403946</c:v>
                </c:pt>
                <c:pt idx="1">
                  <c:v>4.8799652746124737E-2</c:v>
                </c:pt>
                <c:pt idx="2">
                  <c:v>-3.3501659892906731E-2</c:v>
                </c:pt>
                <c:pt idx="3">
                  <c:v>-0.12092695177224144</c:v>
                </c:pt>
                <c:pt idx="4">
                  <c:v>-6.9884587941555762E-2</c:v>
                </c:pt>
                <c:pt idx="5">
                  <c:v>-0.22047909607958233</c:v>
                </c:pt>
                <c:pt idx="6">
                  <c:v>7.2764967538032008E-3</c:v>
                </c:pt>
                <c:pt idx="7">
                  <c:v>7.9387972512523539E-2</c:v>
                </c:pt>
                <c:pt idx="8">
                  <c:v>0.12011158860963732</c:v>
                </c:pt>
                <c:pt idx="9">
                  <c:v>0.15299475317870345</c:v>
                </c:pt>
                <c:pt idx="10">
                  <c:v>1.1608273804854996</c:v>
                </c:pt>
                <c:pt idx="11">
                  <c:v>0.63366195223502697</c:v>
                </c:pt>
                <c:pt idx="12">
                  <c:v>0.43300000000000038</c:v>
                </c:pt>
              </c:numCache>
            </c:numRef>
          </c:val>
        </c:ser>
        <c:ser>
          <c:idx val="0"/>
          <c:order val="0"/>
          <c:tx>
            <c:strRef>
              <c:f>'Chart 30'!$B$1</c:f>
              <c:strCache>
                <c:ptCount val="1"/>
                <c:pt idx="0">
                  <c:v>Private consumption</c:v>
                </c:pt>
              </c:strCache>
            </c:strRef>
          </c:tx>
          <c:spPr>
            <a:solidFill>
              <a:schemeClr val="accent2"/>
            </a:solidFill>
            <a:ln w="12700">
              <a:noFill/>
            </a:ln>
            <a:effectLst/>
          </c:spPr>
          <c:invertIfNegative val="0"/>
          <c:cat>
            <c:strRef>
              <c:f>'Chart 30'!$A$2:$A$14</c:f>
              <c:strCache>
                <c:ptCount val="13"/>
                <c:pt idx="0">
                  <c:v>III 15</c:v>
                </c:pt>
                <c:pt idx="1">
                  <c:v>IV</c:v>
                </c:pt>
                <c:pt idx="2">
                  <c:v>I 16</c:v>
                </c:pt>
                <c:pt idx="3">
                  <c:v>II</c:v>
                </c:pt>
                <c:pt idx="4">
                  <c:v>III</c:v>
                </c:pt>
                <c:pt idx="5">
                  <c:v>IV</c:v>
                </c:pt>
                <c:pt idx="6">
                  <c:v>I 17</c:v>
                </c:pt>
                <c:pt idx="7">
                  <c:v>II</c:v>
                </c:pt>
                <c:pt idx="8">
                  <c:v>III</c:v>
                </c:pt>
                <c:pt idx="9">
                  <c:v>IV</c:v>
                </c:pt>
                <c:pt idx="10">
                  <c:v>I 18</c:v>
                </c:pt>
                <c:pt idx="11">
                  <c:v>II</c:v>
                </c:pt>
                <c:pt idx="12">
                  <c:v>III</c:v>
                </c:pt>
              </c:strCache>
            </c:strRef>
          </c:cat>
          <c:val>
            <c:numRef>
              <c:f>'Chart 30'!$B$2:$B$14</c:f>
              <c:numCache>
                <c:formatCode>0.0%</c:formatCode>
                <c:ptCount val="13"/>
                <c:pt idx="0">
                  <c:v>-9.8187760122102216E-2</c:v>
                </c:pt>
                <c:pt idx="1">
                  <c:v>-0.11203299895636007</c:v>
                </c:pt>
                <c:pt idx="2">
                  <c:v>-4.5653442277376541E-2</c:v>
                </c:pt>
                <c:pt idx="3">
                  <c:v>-1.2109567569037694E-2</c:v>
                </c:pt>
                <c:pt idx="4">
                  <c:v>-2.0609769316204448E-2</c:v>
                </c:pt>
                <c:pt idx="5">
                  <c:v>1.970830491274313E-2</c:v>
                </c:pt>
                <c:pt idx="6">
                  <c:v>7.1348178133430626E-2</c:v>
                </c:pt>
                <c:pt idx="7">
                  <c:v>0.11638936728795372</c:v>
                </c:pt>
                <c:pt idx="8">
                  <c:v>7.0100472298745303E-2</c:v>
                </c:pt>
                <c:pt idx="9">
                  <c:v>9.8528741959575963E-2</c:v>
                </c:pt>
                <c:pt idx="10">
                  <c:v>3.3814872952526255E-2</c:v>
                </c:pt>
                <c:pt idx="11">
                  <c:v>5.2255633906678159E-2</c:v>
                </c:pt>
                <c:pt idx="12">
                  <c:v>2.7004713116182869E-2</c:v>
                </c:pt>
              </c:numCache>
            </c:numRef>
          </c:val>
        </c:ser>
        <c:dLbls>
          <c:showLegendKey val="0"/>
          <c:showVal val="0"/>
          <c:showCatName val="0"/>
          <c:showSerName val="0"/>
          <c:showPercent val="0"/>
          <c:showBubbleSize val="0"/>
        </c:dLbls>
        <c:gapWidth val="219"/>
        <c:axId val="403878120"/>
        <c:axId val="403878512"/>
      </c:barChart>
      <c:lineChart>
        <c:grouping val="standard"/>
        <c:varyColors val="0"/>
        <c:ser>
          <c:idx val="2"/>
          <c:order val="2"/>
          <c:tx>
            <c:strRef>
              <c:f>'Chart 30'!$D$1</c:f>
              <c:strCache>
                <c:ptCount val="1"/>
                <c:pt idx="0">
                  <c:v>Private spending: previous forecast</c:v>
                </c:pt>
              </c:strCache>
            </c:strRef>
          </c:tx>
          <c:spPr>
            <a:ln w="19050" cap="rnd">
              <a:solidFill>
                <a:srgbClr val="C00000"/>
              </a:solidFill>
              <a:round/>
            </a:ln>
            <a:effectLst/>
          </c:spPr>
          <c:marker>
            <c:symbol val="none"/>
          </c:marker>
          <c:cat>
            <c:strRef>
              <c:f>'Chart 30'!$A$2:$A$14</c:f>
              <c:strCache>
                <c:ptCount val="13"/>
                <c:pt idx="0">
                  <c:v>III 15</c:v>
                </c:pt>
                <c:pt idx="1">
                  <c:v>IV</c:v>
                </c:pt>
                <c:pt idx="2">
                  <c:v>I 16</c:v>
                </c:pt>
                <c:pt idx="3">
                  <c:v>II</c:v>
                </c:pt>
                <c:pt idx="4">
                  <c:v>III</c:v>
                </c:pt>
                <c:pt idx="5">
                  <c:v>IV</c:v>
                </c:pt>
                <c:pt idx="6">
                  <c:v>I 17</c:v>
                </c:pt>
                <c:pt idx="7">
                  <c:v>II</c:v>
                </c:pt>
                <c:pt idx="8">
                  <c:v>III</c:v>
                </c:pt>
                <c:pt idx="9">
                  <c:v>IV</c:v>
                </c:pt>
                <c:pt idx="10">
                  <c:v>I 18</c:v>
                </c:pt>
                <c:pt idx="11">
                  <c:v>II</c:v>
                </c:pt>
                <c:pt idx="12">
                  <c:v>III</c:v>
                </c:pt>
              </c:strCache>
            </c:strRef>
          </c:cat>
          <c:val>
            <c:numRef>
              <c:f>'Chart 30'!$D$2:$D$14</c:f>
              <c:numCache>
                <c:formatCode>0.0%</c:formatCode>
                <c:ptCount val="13"/>
                <c:pt idx="0">
                  <c:v>-0.10945553763521268</c:v>
                </c:pt>
                <c:pt idx="1">
                  <c:v>-7.8305408473661423E-2</c:v>
                </c:pt>
                <c:pt idx="2">
                  <c:v>-4.4293284884104771E-2</c:v>
                </c:pt>
                <c:pt idx="3">
                  <c:v>-2.9476124385354126E-2</c:v>
                </c:pt>
                <c:pt idx="4">
                  <c:v>-2.9217711410014172E-2</c:v>
                </c:pt>
                <c:pt idx="5">
                  <c:v>-4.027095608050122E-2</c:v>
                </c:pt>
                <c:pt idx="6">
                  <c:v>6.4433144773964363E-2</c:v>
                </c:pt>
                <c:pt idx="7">
                  <c:v>0.11111617677602606</c:v>
                </c:pt>
                <c:pt idx="8">
                  <c:v>7.8667554723049801E-2</c:v>
                </c:pt>
                <c:pt idx="9">
                  <c:v>0.1092147970888811</c:v>
                </c:pt>
                <c:pt idx="10">
                  <c:v>0.15330473595124225</c:v>
                </c:pt>
                <c:pt idx="11">
                  <c:v>0.11471194852742488</c:v>
                </c:pt>
                <c:pt idx="12">
                  <c:v>6.9568629523369702E-2</c:v>
                </c:pt>
              </c:numCache>
            </c:numRef>
          </c:val>
          <c:smooth val="0"/>
        </c:ser>
        <c:ser>
          <c:idx val="3"/>
          <c:order val="3"/>
          <c:tx>
            <c:strRef>
              <c:f>'Chart 30'!$E$1</c:f>
              <c:strCache>
                <c:ptCount val="1"/>
                <c:pt idx="0">
                  <c:v>Private spending: current forecast</c:v>
                </c:pt>
              </c:strCache>
            </c:strRef>
          </c:tx>
          <c:spPr>
            <a:ln w="19050" cap="rnd">
              <a:solidFill>
                <a:srgbClr val="1F497D"/>
              </a:solidFill>
              <a:round/>
            </a:ln>
            <a:effectLst/>
          </c:spPr>
          <c:marker>
            <c:symbol val="none"/>
          </c:marker>
          <c:cat>
            <c:strRef>
              <c:f>'Chart 30'!$A$2:$A$14</c:f>
              <c:strCache>
                <c:ptCount val="13"/>
                <c:pt idx="0">
                  <c:v>III 15</c:v>
                </c:pt>
                <c:pt idx="1">
                  <c:v>IV</c:v>
                </c:pt>
                <c:pt idx="2">
                  <c:v>I 16</c:v>
                </c:pt>
                <c:pt idx="3">
                  <c:v>II</c:v>
                </c:pt>
                <c:pt idx="4">
                  <c:v>III</c:v>
                </c:pt>
                <c:pt idx="5">
                  <c:v>IV</c:v>
                </c:pt>
                <c:pt idx="6">
                  <c:v>I 17</c:v>
                </c:pt>
                <c:pt idx="7">
                  <c:v>II</c:v>
                </c:pt>
                <c:pt idx="8">
                  <c:v>III</c:v>
                </c:pt>
                <c:pt idx="9">
                  <c:v>IV</c:v>
                </c:pt>
                <c:pt idx="10">
                  <c:v>I 18</c:v>
                </c:pt>
                <c:pt idx="11">
                  <c:v>II</c:v>
                </c:pt>
                <c:pt idx="12">
                  <c:v>III</c:v>
                </c:pt>
              </c:strCache>
            </c:strRef>
          </c:cat>
          <c:val>
            <c:numRef>
              <c:f>'Chart 30'!$E$2:$E$14</c:f>
              <c:numCache>
                <c:formatCode>0.0%</c:formatCode>
                <c:ptCount val="13"/>
                <c:pt idx="0">
                  <c:v>-0.10945553763521268</c:v>
                </c:pt>
                <c:pt idx="1">
                  <c:v>-7.8305408473661423E-2</c:v>
                </c:pt>
                <c:pt idx="2">
                  <c:v>-4.4293284884104771E-2</c:v>
                </c:pt>
                <c:pt idx="3">
                  <c:v>-2.9476124385354126E-2</c:v>
                </c:pt>
                <c:pt idx="4">
                  <c:v>-2.9217711410014172E-2</c:v>
                </c:pt>
                <c:pt idx="5">
                  <c:v>-4.027095608050122E-2</c:v>
                </c:pt>
                <c:pt idx="6">
                  <c:v>6.4433144773964363E-2</c:v>
                </c:pt>
                <c:pt idx="7">
                  <c:v>0.11111617677602606</c:v>
                </c:pt>
                <c:pt idx="8">
                  <c:v>7.8667554723049801E-2</c:v>
                </c:pt>
                <c:pt idx="9">
                  <c:v>0.1092147970888811</c:v>
                </c:pt>
                <c:pt idx="10">
                  <c:v>0.15424803456909725</c:v>
                </c:pt>
                <c:pt idx="11">
                  <c:v>0.13174030491457406</c:v>
                </c:pt>
                <c:pt idx="12">
                  <c:v>9.6291360323124173E-2</c:v>
                </c:pt>
              </c:numCache>
            </c:numRef>
          </c:val>
          <c:smooth val="0"/>
        </c:ser>
        <c:dLbls>
          <c:showLegendKey val="0"/>
          <c:showVal val="0"/>
          <c:showCatName val="0"/>
          <c:showSerName val="0"/>
          <c:showPercent val="0"/>
          <c:showBubbleSize val="0"/>
        </c:dLbls>
        <c:marker val="1"/>
        <c:smooth val="0"/>
        <c:axId val="403878120"/>
        <c:axId val="403878512"/>
      </c:lineChart>
      <c:catAx>
        <c:axId val="4038781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78512"/>
        <c:crosses val="autoZero"/>
        <c:auto val="1"/>
        <c:lblAlgn val="ctr"/>
        <c:lblOffset val="100"/>
        <c:noMultiLvlLbl val="0"/>
      </c:catAx>
      <c:valAx>
        <c:axId val="403878512"/>
        <c:scaling>
          <c:orientation val="minMax"/>
          <c:max val="1.2"/>
          <c:min val="-0.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78120"/>
        <c:crosses val="autoZero"/>
        <c:crossBetween val="between"/>
        <c:majorUnit val="0.2"/>
        <c:minorUnit val="0.1"/>
      </c:valAx>
      <c:spPr>
        <a:noFill/>
        <a:ln>
          <a:noFill/>
        </a:ln>
        <a:effectLst/>
      </c:spPr>
    </c:plotArea>
    <c:legend>
      <c:legendPos val="b"/>
      <c:layout>
        <c:manualLayout>
          <c:xMode val="edge"/>
          <c:yMode val="edge"/>
          <c:x val="0"/>
          <c:y val="0.73050264504076667"/>
          <c:w val="0.61403270871057869"/>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65054615267023441"/>
        </c:manualLayout>
      </c:layout>
      <c:barChart>
        <c:barDir val="col"/>
        <c:grouping val="clustered"/>
        <c:varyColors val="0"/>
        <c:ser>
          <c:idx val="1"/>
          <c:order val="1"/>
          <c:tx>
            <c:strRef>
              <c:f>'Chart 31'!$C$1</c:f>
              <c:strCache>
                <c:ptCount val="1"/>
                <c:pt idx="0">
                  <c:v>Real export growth, y/y, %</c:v>
                </c:pt>
              </c:strCache>
            </c:strRef>
          </c:tx>
          <c:invertIfNegative val="0"/>
          <c:cat>
            <c:strRef>
              <c:f>'Chart 31'!$A$2:$A$20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31'!$C$2:$C$20</c:f>
              <c:numCache>
                <c:formatCode>0.0</c:formatCode>
                <c:ptCount val="19"/>
                <c:pt idx="0">
                  <c:v>10.510088236395831</c:v>
                </c:pt>
                <c:pt idx="1">
                  <c:v>5.2493362066171585</c:v>
                </c:pt>
                <c:pt idx="2">
                  <c:v>5.7887083241452899</c:v>
                </c:pt>
                <c:pt idx="3">
                  <c:v>5.1525388567836785</c:v>
                </c:pt>
                <c:pt idx="4">
                  <c:v>-3.9554871002272307</c:v>
                </c:pt>
                <c:pt idx="5">
                  <c:v>12.17909781973465</c:v>
                </c:pt>
                <c:pt idx="6">
                  <c:v>4.799103893001984</c:v>
                </c:pt>
                <c:pt idx="7">
                  <c:v>5.6960113014418994</c:v>
                </c:pt>
                <c:pt idx="8">
                  <c:v>26.793577870797833</c:v>
                </c:pt>
                <c:pt idx="9">
                  <c:v>13.289714942472301</c:v>
                </c:pt>
                <c:pt idx="10">
                  <c:v>19.945021495756649</c:v>
                </c:pt>
                <c:pt idx="11">
                  <c:v>18.09830501582033</c:v>
                </c:pt>
                <c:pt idx="12">
                  <c:v>18.678768678478193</c:v>
                </c:pt>
                <c:pt idx="13">
                  <c:v>16.558642126067795</c:v>
                </c:pt>
                <c:pt idx="14">
                  <c:v>17.294127307100553</c:v>
                </c:pt>
                <c:pt idx="15">
                  <c:v>20.123024547701846</c:v>
                </c:pt>
                <c:pt idx="16">
                  <c:v>14.2</c:v>
                </c:pt>
                <c:pt idx="17">
                  <c:v>5.6</c:v>
                </c:pt>
                <c:pt idx="18">
                  <c:v>0.3</c:v>
                </c:pt>
              </c:numCache>
            </c:numRef>
          </c:val>
        </c:ser>
        <c:ser>
          <c:idx val="2"/>
          <c:order val="2"/>
          <c:tx>
            <c:strRef>
              <c:f>'Chart 31'!$D$1</c:f>
              <c:strCache>
                <c:ptCount val="1"/>
                <c:pt idx="0">
                  <c:v>Real import growth, y/y, %</c:v>
                </c:pt>
              </c:strCache>
            </c:strRef>
          </c:tx>
          <c:invertIfNegative val="0"/>
          <c:cat>
            <c:strRef>
              <c:f>'Chart 31'!$A$2:$A$20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31'!$D$2:$D$20</c:f>
              <c:numCache>
                <c:formatCode>0.0</c:formatCode>
                <c:ptCount val="19"/>
                <c:pt idx="0">
                  <c:v>-1.9496753480773776</c:v>
                </c:pt>
                <c:pt idx="1">
                  <c:v>1.2307085339892296</c:v>
                </c:pt>
                <c:pt idx="2">
                  <c:v>5.8796062877786852</c:v>
                </c:pt>
                <c:pt idx="3">
                  <c:v>-8.0376692091010398</c:v>
                </c:pt>
                <c:pt idx="4">
                  <c:v>-15.951595306166482</c:v>
                </c:pt>
                <c:pt idx="5">
                  <c:v>-15.977958066747149</c:v>
                </c:pt>
                <c:pt idx="6">
                  <c:v>-17.13384929006466</c:v>
                </c:pt>
                <c:pt idx="7">
                  <c:v>-11.770366094382069</c:v>
                </c:pt>
                <c:pt idx="8">
                  <c:v>-2.0495220748133107</c:v>
                </c:pt>
                <c:pt idx="9">
                  <c:v>5.8050245411544097</c:v>
                </c:pt>
                <c:pt idx="10">
                  <c:v>9.5466176331485002</c:v>
                </c:pt>
                <c:pt idx="11">
                  <c:v>14.430773025450975</c:v>
                </c:pt>
                <c:pt idx="12">
                  <c:v>17.917204274779252</c:v>
                </c:pt>
                <c:pt idx="13">
                  <c:v>19.268974930981187</c:v>
                </c:pt>
                <c:pt idx="14">
                  <c:v>23.900211496057835</c:v>
                </c:pt>
                <c:pt idx="15">
                  <c:v>33.94094278911021</c:v>
                </c:pt>
                <c:pt idx="16">
                  <c:v>28.3</c:v>
                </c:pt>
                <c:pt idx="17">
                  <c:v>17.3</c:v>
                </c:pt>
                <c:pt idx="18">
                  <c:v>8.9</c:v>
                </c:pt>
              </c:numCache>
            </c:numRef>
          </c:val>
        </c:ser>
        <c:dLbls>
          <c:showLegendKey val="0"/>
          <c:showVal val="0"/>
          <c:showCatName val="0"/>
          <c:showSerName val="0"/>
          <c:showPercent val="0"/>
          <c:showBubbleSize val="0"/>
        </c:dLbls>
        <c:gapWidth val="219"/>
        <c:axId val="403879296"/>
        <c:axId val="403879688"/>
      </c:barChart>
      <c:lineChart>
        <c:grouping val="stacked"/>
        <c:varyColors val="0"/>
        <c:ser>
          <c:idx val="0"/>
          <c:order val="0"/>
          <c:tx>
            <c:strRef>
              <c:f>'Chart 31'!$B$1</c:f>
              <c:strCache>
                <c:ptCount val="1"/>
                <c:pt idx="0">
                  <c:v>Export, net (right-hand scale)</c:v>
                </c:pt>
              </c:strCache>
            </c:strRef>
          </c:tx>
          <c:spPr>
            <a:ln>
              <a:solidFill>
                <a:srgbClr val="C00000"/>
              </a:solidFill>
            </a:ln>
          </c:spPr>
          <c:marker>
            <c:symbol val="none"/>
          </c:marker>
          <c:cat>
            <c:strRef>
              <c:f>'Chart 31'!$A$2:$A$20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31'!$B$2:$B$20</c:f>
              <c:numCache>
                <c:formatCode>0.0</c:formatCode>
                <c:ptCount val="19"/>
                <c:pt idx="0">
                  <c:v>18.091518222823538</c:v>
                </c:pt>
                <c:pt idx="1">
                  <c:v>4.2953742874678085</c:v>
                </c:pt>
                <c:pt idx="2">
                  <c:v>-13.295654696426212</c:v>
                </c:pt>
                <c:pt idx="3">
                  <c:v>24.990948628318847</c:v>
                </c:pt>
                <c:pt idx="4">
                  <c:v>32.787757646529386</c:v>
                </c:pt>
                <c:pt idx="5">
                  <c:v>57.712540981550617</c:v>
                </c:pt>
                <c:pt idx="6">
                  <c:v>58.871130882749092</c:v>
                </c:pt>
                <c:pt idx="7">
                  <c:v>37.10330777720587</c:v>
                </c:pt>
                <c:pt idx="8">
                  <c:v>52.096259312154423</c:v>
                </c:pt>
                <c:pt idx="9">
                  <c:v>13.608173303838541</c:v>
                </c:pt>
                <c:pt idx="10">
                  <c:v>22.770257925173595</c:v>
                </c:pt>
                <c:pt idx="11">
                  <c:v>-4.0329671405039846</c:v>
                </c:pt>
                <c:pt idx="12">
                  <c:v>-15.697473560675917</c:v>
                </c:pt>
                <c:pt idx="13">
                  <c:v>-30.670199274690248</c:v>
                </c:pt>
                <c:pt idx="14">
                  <c:v>-67.678920910093893</c:v>
                </c:pt>
                <c:pt idx="15">
                  <c:v>-59.983395141936313</c:v>
                </c:pt>
                <c:pt idx="16">
                  <c:v>-71.2</c:v>
                </c:pt>
                <c:pt idx="17">
                  <c:v>-60</c:v>
                </c:pt>
                <c:pt idx="18">
                  <c:v>-75</c:v>
                </c:pt>
              </c:numCache>
            </c:numRef>
          </c:val>
          <c:smooth val="0"/>
        </c:ser>
        <c:dLbls>
          <c:showLegendKey val="0"/>
          <c:showVal val="0"/>
          <c:showCatName val="0"/>
          <c:showSerName val="0"/>
          <c:showPercent val="0"/>
          <c:showBubbleSize val="0"/>
        </c:dLbls>
        <c:marker val="1"/>
        <c:smooth val="0"/>
        <c:axId val="403880472"/>
        <c:axId val="403880080"/>
      </c:lineChart>
      <c:catAx>
        <c:axId val="4038792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79688"/>
        <c:crosses val="autoZero"/>
        <c:auto val="1"/>
        <c:lblAlgn val="ctr"/>
        <c:lblOffset val="100"/>
        <c:noMultiLvlLbl val="0"/>
      </c:catAx>
      <c:valAx>
        <c:axId val="403879688"/>
        <c:scaling>
          <c:orientation val="minMax"/>
          <c:max val="30"/>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79296"/>
        <c:crosses val="autoZero"/>
        <c:crossBetween val="between"/>
        <c:majorUnit val="10"/>
      </c:valAx>
      <c:valAx>
        <c:axId val="403880080"/>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80472"/>
        <c:crosses val="max"/>
        <c:crossBetween val="between"/>
        <c:majorUnit val="40"/>
      </c:valAx>
      <c:catAx>
        <c:axId val="403880472"/>
        <c:scaling>
          <c:orientation val="minMax"/>
        </c:scaling>
        <c:delete val="1"/>
        <c:axPos val="b"/>
        <c:numFmt formatCode="General" sourceLinked="1"/>
        <c:majorTickMark val="out"/>
        <c:minorTickMark val="none"/>
        <c:tickLblPos val="nextTo"/>
        <c:crossAx val="403880080"/>
        <c:crosses val="autoZero"/>
        <c:auto val="1"/>
        <c:lblAlgn val="ctr"/>
        <c:lblOffset val="100"/>
        <c:noMultiLvlLbl val="0"/>
      </c:catAx>
      <c:spPr>
        <a:noFill/>
        <a:ln>
          <a:noFill/>
        </a:ln>
        <a:effectLst/>
      </c:spPr>
    </c:plotArea>
    <c:legend>
      <c:legendPos val="b"/>
      <c:layout>
        <c:manualLayout>
          <c:xMode val="edge"/>
          <c:yMode val="edge"/>
          <c:x val="0"/>
          <c:y val="0.82560001287322271"/>
          <c:w val="0.56104285714285718"/>
          <c:h val="0.13905649178682189"/>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8168112286745408"/>
        </c:manualLayout>
      </c:layout>
      <c:barChart>
        <c:barDir val="col"/>
        <c:grouping val="clustered"/>
        <c:varyColors val="0"/>
        <c:ser>
          <c:idx val="3"/>
          <c:order val="0"/>
          <c:tx>
            <c:strRef>
              <c:f>'Chart 32'!$B$1</c:f>
              <c:strCache>
                <c:ptCount val="1"/>
                <c:pt idx="0">
                  <c:v>Revenues impulse</c:v>
                </c:pt>
              </c:strCache>
            </c:strRef>
          </c:tx>
          <c:spPr>
            <a:solidFill>
              <a:sysClr val="windowText" lastClr="000000">
                <a:lumMod val="50000"/>
                <a:lumOff val="50000"/>
              </a:sysClr>
            </a:solidFill>
          </c:spPr>
          <c:invertIfNegative val="0"/>
          <c:cat>
            <c:strRef>
              <c:f>'Chart 32'!$A$2:$A$12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32'!$B$2:$B$12</c:f>
              <c:numCache>
                <c:formatCode>0.0</c:formatCode>
                <c:ptCount val="11"/>
                <c:pt idx="0">
                  <c:v>1.5</c:v>
                </c:pt>
                <c:pt idx="1">
                  <c:v>0.1</c:v>
                </c:pt>
                <c:pt idx="2">
                  <c:v>0.8</c:v>
                </c:pt>
                <c:pt idx="3">
                  <c:v>-0.9</c:v>
                </c:pt>
                <c:pt idx="4">
                  <c:v>-0.9</c:v>
                </c:pt>
                <c:pt idx="5">
                  <c:v>0.2</c:v>
                </c:pt>
                <c:pt idx="6">
                  <c:v>0.1</c:v>
                </c:pt>
                <c:pt idx="7">
                  <c:v>1.3</c:v>
                </c:pt>
                <c:pt idx="8">
                  <c:v>1.9</c:v>
                </c:pt>
                <c:pt idx="9">
                  <c:v>-0.2</c:v>
                </c:pt>
                <c:pt idx="10">
                  <c:v>-0.4</c:v>
                </c:pt>
              </c:numCache>
            </c:numRef>
          </c:val>
        </c:ser>
        <c:ser>
          <c:idx val="0"/>
          <c:order val="1"/>
          <c:tx>
            <c:strRef>
              <c:f>'Chart 32'!$C$1</c:f>
              <c:strCache>
                <c:ptCount val="1"/>
                <c:pt idx="0">
                  <c:v>Expenditures impulse</c:v>
                </c:pt>
              </c:strCache>
            </c:strRef>
          </c:tx>
          <c:spPr>
            <a:solidFill>
              <a:srgbClr val="ED7D31"/>
            </a:solidFill>
          </c:spPr>
          <c:invertIfNegative val="0"/>
          <c:cat>
            <c:strRef>
              <c:f>'Chart 32'!$A$2:$A$12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32'!$C$2:$C$12</c:f>
              <c:numCache>
                <c:formatCode>0.0</c:formatCode>
                <c:ptCount val="11"/>
                <c:pt idx="0">
                  <c:v>-1</c:v>
                </c:pt>
                <c:pt idx="1">
                  <c:v>1.9</c:v>
                </c:pt>
                <c:pt idx="2">
                  <c:v>-0.5</c:v>
                </c:pt>
                <c:pt idx="3">
                  <c:v>0.6</c:v>
                </c:pt>
                <c:pt idx="4">
                  <c:v>-2.1</c:v>
                </c:pt>
                <c:pt idx="5">
                  <c:v>-4.3</c:v>
                </c:pt>
                <c:pt idx="6">
                  <c:v>-2.2000000000000002</c:v>
                </c:pt>
                <c:pt idx="7">
                  <c:v>-3.1</c:v>
                </c:pt>
                <c:pt idx="8">
                  <c:v>-3.7</c:v>
                </c:pt>
                <c:pt idx="9">
                  <c:v>-3.3</c:v>
                </c:pt>
                <c:pt idx="10">
                  <c:v>-2.1</c:v>
                </c:pt>
              </c:numCache>
            </c:numRef>
          </c:val>
        </c:ser>
        <c:dLbls>
          <c:showLegendKey val="0"/>
          <c:showVal val="0"/>
          <c:showCatName val="0"/>
          <c:showSerName val="0"/>
          <c:showPercent val="0"/>
          <c:showBubbleSize val="0"/>
        </c:dLbls>
        <c:gapWidth val="150"/>
        <c:axId val="403881256"/>
        <c:axId val="403881648"/>
      </c:barChart>
      <c:lineChart>
        <c:grouping val="standard"/>
        <c:varyColors val="0"/>
        <c:ser>
          <c:idx val="1"/>
          <c:order val="2"/>
          <c:tx>
            <c:strRef>
              <c:f>'Chart 32'!$D$1</c:f>
              <c:strCache>
                <c:ptCount val="1"/>
                <c:pt idx="0">
                  <c:v>Fiscal impulse</c:v>
                </c:pt>
              </c:strCache>
            </c:strRef>
          </c:tx>
          <c:spPr>
            <a:ln w="19050">
              <a:solidFill>
                <a:srgbClr val="C00000"/>
              </a:solidFill>
            </a:ln>
          </c:spPr>
          <c:marker>
            <c:symbol val="none"/>
          </c:marker>
          <c:cat>
            <c:strRef>
              <c:f>'Chart 32'!$A$2:$A$12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32'!$D$2:$D$12</c:f>
              <c:numCache>
                <c:formatCode>0.0</c:formatCode>
                <c:ptCount val="11"/>
                <c:pt idx="0">
                  <c:v>0.5</c:v>
                </c:pt>
                <c:pt idx="1">
                  <c:v>2</c:v>
                </c:pt>
                <c:pt idx="2">
                  <c:v>0.30000000000000004</c:v>
                </c:pt>
                <c:pt idx="3">
                  <c:v>-0.30000000000000004</c:v>
                </c:pt>
                <c:pt idx="4">
                  <c:v>-3</c:v>
                </c:pt>
                <c:pt idx="5">
                  <c:v>-4.0999999999999996</c:v>
                </c:pt>
                <c:pt idx="6">
                  <c:v>-2.1</c:v>
                </c:pt>
                <c:pt idx="7">
                  <c:v>-1.8</c:v>
                </c:pt>
                <c:pt idx="8">
                  <c:v>-1.8000000000000003</c:v>
                </c:pt>
                <c:pt idx="9">
                  <c:v>-3.5</c:v>
                </c:pt>
                <c:pt idx="10">
                  <c:v>-2.5</c:v>
                </c:pt>
              </c:numCache>
            </c:numRef>
          </c:val>
          <c:smooth val="0"/>
        </c:ser>
        <c:dLbls>
          <c:showLegendKey val="0"/>
          <c:showVal val="0"/>
          <c:showCatName val="0"/>
          <c:showSerName val="0"/>
          <c:showPercent val="0"/>
          <c:showBubbleSize val="0"/>
        </c:dLbls>
        <c:marker val="1"/>
        <c:smooth val="0"/>
        <c:axId val="403881256"/>
        <c:axId val="403881648"/>
      </c:lineChart>
      <c:catAx>
        <c:axId val="403881256"/>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3881648"/>
        <c:crosses val="autoZero"/>
        <c:auto val="1"/>
        <c:lblAlgn val="ctr"/>
        <c:lblOffset val="100"/>
        <c:tickLblSkip val="1"/>
        <c:tickMarkSkip val="1"/>
        <c:noMultiLvlLbl val="0"/>
      </c:catAx>
      <c:valAx>
        <c:axId val="403881648"/>
        <c:scaling>
          <c:orientation val="minMax"/>
          <c:max val="4"/>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3881256"/>
        <c:crosses val="autoZero"/>
        <c:crossBetween val="between"/>
        <c:majorUnit val="2"/>
      </c:valAx>
      <c:spPr>
        <a:noFill/>
        <a:ln w="25400">
          <a:noFill/>
        </a:ln>
      </c:spPr>
    </c:plotArea>
    <c:legend>
      <c:legendPos val="b"/>
      <c:layout>
        <c:manualLayout>
          <c:xMode val="edge"/>
          <c:yMode val="edge"/>
          <c:x val="1.5466026124014676E-2"/>
          <c:y val="0.85391650262467189"/>
          <c:w val="0.80808809523809533"/>
          <c:h val="0.14608349737532808"/>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855759461518923"/>
          <c:y val="3.9910041919606676E-2"/>
          <c:w val="0.83064334419926011"/>
          <c:h val="0.57969548341743304"/>
        </c:manualLayout>
      </c:layout>
      <c:barChart>
        <c:barDir val="col"/>
        <c:grouping val="clustered"/>
        <c:varyColors val="0"/>
        <c:ser>
          <c:idx val="0"/>
          <c:order val="0"/>
          <c:tx>
            <c:strRef>
              <c:f>'Chart 33'!$B$1</c:f>
              <c:strCache>
                <c:ptCount val="1"/>
                <c:pt idx="0">
                  <c:v>Consolidated budget revenues and grants</c:v>
                </c:pt>
              </c:strCache>
            </c:strRef>
          </c:tx>
          <c:invertIfNegative val="0"/>
          <c:cat>
            <c:strRef>
              <c:f>'Chart 33'!$A$2:$A$4</c:f>
              <c:strCache>
                <c:ptCount val="3"/>
                <c:pt idx="0">
                  <c:v>Q3 2018</c:v>
                </c:pt>
                <c:pt idx="1">
                  <c:v>Q3 2017 </c:v>
                </c:pt>
                <c:pt idx="2">
                  <c:v>Q3 2016 </c:v>
                </c:pt>
              </c:strCache>
            </c:strRef>
          </c:cat>
          <c:val>
            <c:numRef>
              <c:f>'Chart 33'!$B$2:$B$4</c:f>
              <c:numCache>
                <c:formatCode>0.0</c:formatCode>
                <c:ptCount val="3"/>
                <c:pt idx="0">
                  <c:v>335.4</c:v>
                </c:pt>
                <c:pt idx="1">
                  <c:v>303.548</c:v>
                </c:pt>
                <c:pt idx="2">
                  <c:v>295.541</c:v>
                </c:pt>
              </c:numCache>
            </c:numRef>
          </c:val>
        </c:ser>
        <c:ser>
          <c:idx val="1"/>
          <c:order val="1"/>
          <c:tx>
            <c:strRef>
              <c:f>'Chart 33'!$C$1</c:f>
              <c:strCache>
                <c:ptCount val="1"/>
                <c:pt idx="0">
                  <c:v>Consolidated budget expenditures</c:v>
                </c:pt>
              </c:strCache>
            </c:strRef>
          </c:tx>
          <c:invertIfNegative val="0"/>
          <c:cat>
            <c:strRef>
              <c:f>'Chart 33'!$A$2:$A$4</c:f>
              <c:strCache>
                <c:ptCount val="3"/>
                <c:pt idx="0">
                  <c:v>Q3 2018</c:v>
                </c:pt>
                <c:pt idx="1">
                  <c:v>Q3 2017 </c:v>
                </c:pt>
                <c:pt idx="2">
                  <c:v>Q3 2016 </c:v>
                </c:pt>
              </c:strCache>
            </c:strRef>
          </c:cat>
          <c:val>
            <c:numRef>
              <c:f>'Chart 33'!$C$2:$C$4</c:f>
              <c:numCache>
                <c:formatCode>0.0</c:formatCode>
                <c:ptCount val="3"/>
                <c:pt idx="0">
                  <c:v>347.63299999999998</c:v>
                </c:pt>
                <c:pt idx="1">
                  <c:v>360.47399999999999</c:v>
                </c:pt>
                <c:pt idx="2">
                  <c:v>359.43200000000002</c:v>
                </c:pt>
              </c:numCache>
            </c:numRef>
          </c:val>
        </c:ser>
        <c:ser>
          <c:idx val="2"/>
          <c:order val="2"/>
          <c:tx>
            <c:strRef>
              <c:f>'Chart 33'!$D$1</c:f>
              <c:strCache>
                <c:ptCount val="1"/>
                <c:pt idx="0">
                  <c:v>Budget deficit (&lt;-&gt; deficit, &lt;+&gt; surplus)</c:v>
                </c:pt>
              </c:strCache>
            </c:strRef>
          </c:tx>
          <c:invertIfNegative val="0"/>
          <c:cat>
            <c:strRef>
              <c:f>'Chart 33'!$A$2:$A$4</c:f>
              <c:strCache>
                <c:ptCount val="3"/>
                <c:pt idx="0">
                  <c:v>Q3 2018</c:v>
                </c:pt>
                <c:pt idx="1">
                  <c:v>Q3 2017 </c:v>
                </c:pt>
                <c:pt idx="2">
                  <c:v>Q3 2016 </c:v>
                </c:pt>
              </c:strCache>
            </c:strRef>
          </c:cat>
          <c:val>
            <c:numRef>
              <c:f>'Chart 33'!$D$2:$D$4</c:f>
              <c:numCache>
                <c:formatCode>0.0</c:formatCode>
                <c:ptCount val="3"/>
                <c:pt idx="0">
                  <c:v>-12.233000000000004</c:v>
                </c:pt>
                <c:pt idx="1">
                  <c:v>-56.925999999999988</c:v>
                </c:pt>
                <c:pt idx="2">
                  <c:v>-63.89100000000002</c:v>
                </c:pt>
              </c:numCache>
            </c:numRef>
          </c:val>
        </c:ser>
        <c:dLbls>
          <c:showLegendKey val="0"/>
          <c:showVal val="0"/>
          <c:showCatName val="0"/>
          <c:showSerName val="0"/>
          <c:showPercent val="0"/>
          <c:showBubbleSize val="0"/>
        </c:dLbls>
        <c:gapWidth val="75"/>
        <c:overlap val="-50"/>
        <c:axId val="403882040"/>
        <c:axId val="403882432"/>
      </c:barChart>
      <c:catAx>
        <c:axId val="403882040"/>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03882432"/>
        <c:crosses val="autoZero"/>
        <c:auto val="1"/>
        <c:lblAlgn val="ctr"/>
        <c:lblOffset val="100"/>
        <c:noMultiLvlLbl val="0"/>
      </c:catAx>
      <c:valAx>
        <c:axId val="403882432"/>
        <c:scaling>
          <c:orientation val="minMax"/>
          <c:max val="400"/>
          <c:min val="-100"/>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03882040"/>
        <c:crosses val="autoZero"/>
        <c:crossBetween val="between"/>
      </c:valAx>
      <c:spPr>
        <a:noFill/>
        <a:ln w="25400">
          <a:noFill/>
        </a:ln>
      </c:spPr>
    </c:plotArea>
    <c:legend>
      <c:legendPos val="b"/>
      <c:layout>
        <c:manualLayout>
          <c:xMode val="edge"/>
          <c:yMode val="edge"/>
          <c:x val="0"/>
          <c:y val="0.73617712923499246"/>
          <c:w val="0.61444032575565144"/>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3.023633870090563E-2"/>
          <c:w val="0.83908353441706884"/>
          <c:h val="0.7169894303752572"/>
        </c:manualLayout>
      </c:layout>
      <c:barChart>
        <c:barDir val="col"/>
        <c:grouping val="clustered"/>
        <c:varyColors val="0"/>
        <c:ser>
          <c:idx val="1"/>
          <c:order val="1"/>
          <c:tx>
            <c:strRef>
              <c:f>'Chart 34'!$C$1</c:f>
              <c:strCache>
                <c:ptCount val="1"/>
                <c:pt idx="0">
                  <c:v>Other domestic sources</c:v>
                </c:pt>
              </c:strCache>
            </c:strRef>
          </c:tx>
          <c:invertIfNegative val="0"/>
          <c:cat>
            <c:strRef>
              <c:f>'Chart 34'!$A$2:$A$3</c:f>
              <c:strCache>
                <c:ptCount val="2"/>
                <c:pt idx="0">
                  <c:v>Q3 2017 </c:v>
                </c:pt>
                <c:pt idx="1">
                  <c:v>Q3 2018</c:v>
                </c:pt>
              </c:strCache>
            </c:strRef>
          </c:cat>
          <c:val>
            <c:numRef>
              <c:f>'Chart 34'!$C$2:$C$3</c:f>
              <c:numCache>
                <c:formatCode>0.0</c:formatCode>
                <c:ptCount val="2"/>
                <c:pt idx="0">
                  <c:v>31649</c:v>
                </c:pt>
                <c:pt idx="1">
                  <c:v>-4554</c:v>
                </c:pt>
              </c:numCache>
            </c:numRef>
          </c:val>
        </c:ser>
        <c:ser>
          <c:idx val="0"/>
          <c:order val="0"/>
          <c:tx>
            <c:strRef>
              <c:f>'Chart 34'!$B$1</c:f>
              <c:strCache>
                <c:ptCount val="1"/>
                <c:pt idx="0">
                  <c:v>External sources</c:v>
                </c:pt>
              </c:strCache>
            </c:strRef>
          </c:tx>
          <c:invertIfNegative val="0"/>
          <c:cat>
            <c:strRef>
              <c:f>'Chart 34'!$A$2:$A$3</c:f>
              <c:strCache>
                <c:ptCount val="2"/>
                <c:pt idx="0">
                  <c:v>Q3 2017 </c:v>
                </c:pt>
                <c:pt idx="1">
                  <c:v>Q3 2018</c:v>
                </c:pt>
              </c:strCache>
            </c:strRef>
          </c:cat>
          <c:val>
            <c:numRef>
              <c:f>'Chart 34'!$B$2:$B$3</c:f>
              <c:numCache>
                <c:formatCode>0.0</c:formatCode>
                <c:ptCount val="2"/>
                <c:pt idx="0">
                  <c:v>5654</c:v>
                </c:pt>
                <c:pt idx="1">
                  <c:v>-13798</c:v>
                </c:pt>
              </c:numCache>
            </c:numRef>
          </c:val>
        </c:ser>
        <c:ser>
          <c:idx val="2"/>
          <c:order val="2"/>
          <c:tx>
            <c:strRef>
              <c:f>'Chart 34'!$D$1</c:f>
              <c:strCache>
                <c:ptCount val="1"/>
                <c:pt idx="0">
                  <c:v>Government securities</c:v>
                </c:pt>
              </c:strCache>
            </c:strRef>
          </c:tx>
          <c:invertIfNegative val="0"/>
          <c:cat>
            <c:strRef>
              <c:f>'Chart 34'!$A$2:$A$3</c:f>
              <c:strCache>
                <c:ptCount val="2"/>
                <c:pt idx="0">
                  <c:v>Q3 2017 </c:v>
                </c:pt>
                <c:pt idx="1">
                  <c:v>Q3 2018</c:v>
                </c:pt>
              </c:strCache>
            </c:strRef>
          </c:cat>
          <c:val>
            <c:numRef>
              <c:f>'Chart 34'!$D$2:$D$3</c:f>
              <c:numCache>
                <c:formatCode>0.0</c:formatCode>
                <c:ptCount val="2"/>
                <c:pt idx="0">
                  <c:v>16141</c:v>
                </c:pt>
                <c:pt idx="1">
                  <c:v>30585</c:v>
                </c:pt>
              </c:numCache>
            </c:numRef>
          </c:val>
        </c:ser>
        <c:dLbls>
          <c:showLegendKey val="0"/>
          <c:showVal val="0"/>
          <c:showCatName val="0"/>
          <c:showSerName val="0"/>
          <c:showPercent val="0"/>
          <c:showBubbleSize val="0"/>
        </c:dLbls>
        <c:gapWidth val="219"/>
        <c:overlap val="-50"/>
        <c:axId val="403883216"/>
        <c:axId val="403883608"/>
      </c:barChart>
      <c:catAx>
        <c:axId val="4038832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83608"/>
        <c:crosses val="autoZero"/>
        <c:auto val="1"/>
        <c:lblAlgn val="ctr"/>
        <c:lblOffset val="100"/>
        <c:noMultiLvlLbl val="0"/>
      </c:catAx>
      <c:valAx>
        <c:axId val="403883608"/>
        <c:scaling>
          <c:orientation val="minMax"/>
          <c:min val="-1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83216"/>
        <c:crosses val="autoZero"/>
        <c:crossBetween val="between"/>
        <c:minorUnit val="5000"/>
      </c:valAx>
      <c:spPr>
        <a:noFill/>
        <a:ln>
          <a:noFill/>
        </a:ln>
        <a:effectLst/>
      </c:spPr>
    </c:plotArea>
    <c:legend>
      <c:legendPos val="b"/>
      <c:layout>
        <c:manualLayout>
          <c:xMode val="edge"/>
          <c:yMode val="edge"/>
          <c:x val="0"/>
          <c:y val="0.83990698251692963"/>
          <c:w val="0.74704761904761896"/>
          <c:h val="0.1600930174830703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61054279730729721"/>
        </c:manualLayout>
      </c:layout>
      <c:barChart>
        <c:barDir val="col"/>
        <c:grouping val="clustered"/>
        <c:varyColors val="0"/>
        <c:ser>
          <c:idx val="0"/>
          <c:order val="0"/>
          <c:tx>
            <c:strRef>
              <c:f>'Chart 35'!$B$1</c:f>
              <c:strCache>
                <c:ptCount val="1"/>
                <c:pt idx="0">
                  <c:v>Industry</c:v>
                </c:pt>
              </c:strCache>
            </c:strRef>
          </c:tx>
          <c:spPr>
            <a:solidFill>
              <a:srgbClr val="4BACC6">
                <a:lumMod val="75000"/>
              </a:srgbClr>
            </a:solidFill>
            <a:ln>
              <a:noFill/>
            </a:ln>
            <a:effectLst/>
          </c:spPr>
          <c:invertIfNegative val="0"/>
          <c:cat>
            <c:strRef>
              <c:f>'Chart 35'!$A$2:$A$12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35'!$B$2:$B$12</c:f>
              <c:numCache>
                <c:formatCode>0.0%</c:formatCode>
                <c:ptCount val="11"/>
                <c:pt idx="0">
                  <c:v>0.11445561694700629</c:v>
                </c:pt>
                <c:pt idx="1">
                  <c:v>7.6771066713997846E-2</c:v>
                </c:pt>
                <c:pt idx="2">
                  <c:v>7.3640316153773713E-2</c:v>
                </c:pt>
                <c:pt idx="3">
                  <c:v>5.047659915417043E-2</c:v>
                </c:pt>
                <c:pt idx="4">
                  <c:v>8.0383535236959749E-2</c:v>
                </c:pt>
                <c:pt idx="5">
                  <c:v>-5.1018723754286555E-3</c:v>
                </c:pt>
                <c:pt idx="6">
                  <c:v>6.7148068108663639E-2</c:v>
                </c:pt>
                <c:pt idx="7">
                  <c:v>0.11586708115238324</c:v>
                </c:pt>
                <c:pt idx="8">
                  <c:v>6.3846559646029991E-2</c:v>
                </c:pt>
                <c:pt idx="9">
                  <c:v>7.1485938462002144E-2</c:v>
                </c:pt>
                <c:pt idx="10">
                  <c:v>3.2999999999999974E-2</c:v>
                </c:pt>
              </c:numCache>
            </c:numRef>
          </c:val>
        </c:ser>
        <c:ser>
          <c:idx val="1"/>
          <c:order val="1"/>
          <c:tx>
            <c:strRef>
              <c:f>'Chart 35'!$C$1</c:f>
              <c:strCache>
                <c:ptCount val="1"/>
                <c:pt idx="0">
                  <c:v>Agriculture</c:v>
                </c:pt>
              </c:strCache>
            </c:strRef>
          </c:tx>
          <c:spPr>
            <a:solidFill>
              <a:srgbClr val="F79646">
                <a:lumMod val="75000"/>
              </a:srgbClr>
            </a:solidFill>
            <a:ln>
              <a:noFill/>
            </a:ln>
            <a:effectLst/>
          </c:spPr>
          <c:invertIfNegative val="0"/>
          <c:cat>
            <c:strRef>
              <c:f>'Chart 35'!$A$2:$A$12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35'!$C$2:$C$12</c:f>
              <c:numCache>
                <c:formatCode>0.0%</c:formatCode>
                <c:ptCount val="11"/>
                <c:pt idx="0">
                  <c:v>4.5893943485694706E-2</c:v>
                </c:pt>
                <c:pt idx="1">
                  <c:v>-4.4135399121073247E-3</c:v>
                </c:pt>
                <c:pt idx="2">
                  <c:v>-5.105238534259627E-2</c:v>
                </c:pt>
                <c:pt idx="3">
                  <c:v>-8.2547105426899497E-2</c:v>
                </c:pt>
                <c:pt idx="4">
                  <c:v>-5.0421273451288752E-2</c:v>
                </c:pt>
                <c:pt idx="5">
                  <c:v>-5.2267496100827489E-2</c:v>
                </c:pt>
                <c:pt idx="6">
                  <c:v>-0.13498488780310311</c:v>
                </c:pt>
                <c:pt idx="7">
                  <c:v>6.7239041016456294E-2</c:v>
                </c:pt>
                <c:pt idx="8">
                  <c:v>3.3547378864302855E-3</c:v>
                </c:pt>
                <c:pt idx="9">
                  <c:v>8.1762795226400162E-2</c:v>
                </c:pt>
                <c:pt idx="10">
                  <c:v>-0.10599999999999994</c:v>
                </c:pt>
              </c:numCache>
            </c:numRef>
          </c:val>
        </c:ser>
        <c:ser>
          <c:idx val="2"/>
          <c:order val="2"/>
          <c:tx>
            <c:strRef>
              <c:f>'Chart 35'!$D$1</c:f>
              <c:strCache>
                <c:ptCount val="1"/>
                <c:pt idx="0">
                  <c:v>Construction</c:v>
                </c:pt>
              </c:strCache>
            </c:strRef>
          </c:tx>
          <c:spPr>
            <a:solidFill>
              <a:schemeClr val="accent3">
                <a:lumMod val="75000"/>
              </a:schemeClr>
            </a:solidFill>
            <a:ln>
              <a:noFill/>
            </a:ln>
            <a:effectLst/>
          </c:spPr>
          <c:invertIfNegative val="0"/>
          <c:cat>
            <c:strRef>
              <c:f>'Chart 35'!$A$2:$A$12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35'!$D$2:$D$12</c:f>
              <c:numCache>
                <c:formatCode>0.0%</c:formatCode>
                <c:ptCount val="11"/>
                <c:pt idx="0">
                  <c:v>-5.5301521220841462E-2</c:v>
                </c:pt>
                <c:pt idx="1">
                  <c:v>-8.694748096349926E-2</c:v>
                </c:pt>
                <c:pt idx="2">
                  <c:v>-0.11530637498360448</c:v>
                </c:pt>
                <c:pt idx="3">
                  <c:v>-0.2121376500342636</c:v>
                </c:pt>
                <c:pt idx="4">
                  <c:v>-0.10105354930123028</c:v>
                </c:pt>
                <c:pt idx="5">
                  <c:v>-0.12253016839573377</c:v>
                </c:pt>
                <c:pt idx="6">
                  <c:v>7.7799803599125847E-2</c:v>
                </c:pt>
                <c:pt idx="7">
                  <c:v>0.1240648284193253</c:v>
                </c:pt>
                <c:pt idx="8">
                  <c:v>0.13442794349076806</c:v>
                </c:pt>
                <c:pt idx="9">
                  <c:v>6.8614300782598295E-2</c:v>
                </c:pt>
                <c:pt idx="10">
                  <c:v>1.7000000000000029E-2</c:v>
                </c:pt>
              </c:numCache>
            </c:numRef>
          </c:val>
        </c:ser>
        <c:ser>
          <c:idx val="3"/>
          <c:order val="3"/>
          <c:tx>
            <c:strRef>
              <c:f>'Chart 35'!$E$1</c:f>
              <c:strCache>
                <c:ptCount val="1"/>
                <c:pt idx="0">
                  <c:v>Services</c:v>
                </c:pt>
              </c:strCache>
            </c:strRef>
          </c:tx>
          <c:spPr>
            <a:solidFill>
              <a:sysClr val="windowText" lastClr="000000">
                <a:lumMod val="50000"/>
                <a:lumOff val="50000"/>
              </a:sysClr>
            </a:solidFill>
            <a:ln>
              <a:noFill/>
            </a:ln>
            <a:effectLst/>
          </c:spPr>
          <c:invertIfNegative val="0"/>
          <c:cat>
            <c:strRef>
              <c:f>'Chart 35'!$A$2:$A$12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35'!$E$2:$E$12</c:f>
              <c:numCache>
                <c:formatCode>0.0%</c:formatCode>
                <c:ptCount val="11"/>
                <c:pt idx="0">
                  <c:v>2.1852508842937938E-2</c:v>
                </c:pt>
                <c:pt idx="1">
                  <c:v>1.8583764267279007E-2</c:v>
                </c:pt>
                <c:pt idx="2">
                  <c:v>4.1776653174891723E-2</c:v>
                </c:pt>
                <c:pt idx="3">
                  <c:v>4.1750001703303209E-2</c:v>
                </c:pt>
                <c:pt idx="4">
                  <c:v>8.5998982518495665E-2</c:v>
                </c:pt>
                <c:pt idx="5">
                  <c:v>0.15283226486527979</c:v>
                </c:pt>
                <c:pt idx="6">
                  <c:v>0.13193021697358703</c:v>
                </c:pt>
                <c:pt idx="7">
                  <c:v>0.12136351213301168</c:v>
                </c:pt>
                <c:pt idx="8">
                  <c:v>0.11541390859678585</c:v>
                </c:pt>
                <c:pt idx="9">
                  <c:v>8.0001270834188176E-2</c:v>
                </c:pt>
                <c:pt idx="10">
                  <c:v>8.5999999999999938E-2</c:v>
                </c:pt>
              </c:numCache>
            </c:numRef>
          </c:val>
        </c:ser>
        <c:dLbls>
          <c:showLegendKey val="0"/>
          <c:showVal val="0"/>
          <c:showCatName val="0"/>
          <c:showSerName val="0"/>
          <c:showPercent val="0"/>
          <c:showBubbleSize val="0"/>
        </c:dLbls>
        <c:gapWidth val="219"/>
        <c:overlap val="-27"/>
        <c:axId val="405384888"/>
        <c:axId val="405385280"/>
      </c:barChart>
      <c:lineChart>
        <c:grouping val="standard"/>
        <c:varyColors val="0"/>
        <c:ser>
          <c:idx val="4"/>
          <c:order val="4"/>
          <c:tx>
            <c:strRef>
              <c:f>'Chart 35'!$F$1</c:f>
              <c:strCache>
                <c:ptCount val="1"/>
                <c:pt idx="0">
                  <c:v>GDP: previous forecast</c:v>
                </c:pt>
              </c:strCache>
            </c:strRef>
          </c:tx>
          <c:spPr>
            <a:ln w="19050" cap="rnd">
              <a:solidFill>
                <a:srgbClr val="1F497D"/>
              </a:solidFill>
              <a:round/>
            </a:ln>
            <a:effectLst/>
          </c:spPr>
          <c:marker>
            <c:symbol val="none"/>
          </c:marker>
          <c:cat>
            <c:strRef>
              <c:f>'Chart 35'!$A$2:$A$12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35'!$F$2:$F$12</c:f>
              <c:numCache>
                <c:formatCode>0.0%</c:formatCode>
                <c:ptCount val="11"/>
                <c:pt idx="0">
                  <c:v>4.4015660102261905E-2</c:v>
                </c:pt>
                <c:pt idx="1">
                  <c:v>2.4323337794274237E-2</c:v>
                </c:pt>
                <c:pt idx="2">
                  <c:v>-2.522031674335537E-2</c:v>
                </c:pt>
                <c:pt idx="3">
                  <c:v>-9.889502013034103E-3</c:v>
                </c:pt>
                <c:pt idx="4">
                  <c:v>7.2132315126921476E-2</c:v>
                </c:pt>
                <c:pt idx="5">
                  <c:v>6.6927200491466998E-2</c:v>
                </c:pt>
                <c:pt idx="6">
                  <c:v>4.6607882048520108E-2</c:v>
                </c:pt>
                <c:pt idx="7">
                  <c:v>0.11041576071887491</c:v>
                </c:pt>
                <c:pt idx="8">
                  <c:v>9.6163216789007175E-2</c:v>
                </c:pt>
                <c:pt idx="9">
                  <c:v>5.7748673806886898E-2</c:v>
                </c:pt>
                <c:pt idx="10">
                  <c:v>7.7077486738068801E-2</c:v>
                </c:pt>
              </c:numCache>
            </c:numRef>
          </c:val>
          <c:smooth val="0"/>
        </c:ser>
        <c:ser>
          <c:idx val="5"/>
          <c:order val="5"/>
          <c:tx>
            <c:strRef>
              <c:f>'Chart 35'!$G$1</c:f>
              <c:strCache>
                <c:ptCount val="1"/>
                <c:pt idx="0">
                  <c:v>GDP: current estimate</c:v>
                </c:pt>
              </c:strCache>
            </c:strRef>
          </c:tx>
          <c:spPr>
            <a:ln w="19050" cap="rnd">
              <a:solidFill>
                <a:srgbClr val="C00000"/>
              </a:solidFill>
              <a:round/>
            </a:ln>
            <a:effectLst/>
          </c:spPr>
          <c:marker>
            <c:symbol val="none"/>
          </c:marker>
          <c:cat>
            <c:strRef>
              <c:f>'Chart 35'!$A$2:$A$12</c:f>
              <c:strCache>
                <c:ptCount val="11"/>
                <c:pt idx="0">
                  <c:v>I 16</c:v>
                </c:pt>
                <c:pt idx="1">
                  <c:v>II</c:v>
                </c:pt>
                <c:pt idx="2">
                  <c:v>III</c:v>
                </c:pt>
                <c:pt idx="3">
                  <c:v>IV</c:v>
                </c:pt>
                <c:pt idx="4">
                  <c:v>I 17</c:v>
                </c:pt>
                <c:pt idx="5">
                  <c:v>II</c:v>
                </c:pt>
                <c:pt idx="6">
                  <c:v>III</c:v>
                </c:pt>
                <c:pt idx="7">
                  <c:v>IV</c:v>
                </c:pt>
                <c:pt idx="8">
                  <c:v>I 18</c:v>
                </c:pt>
                <c:pt idx="9">
                  <c:v>II</c:v>
                </c:pt>
                <c:pt idx="10">
                  <c:v>III</c:v>
                </c:pt>
              </c:strCache>
            </c:strRef>
          </c:cat>
          <c:val>
            <c:numRef>
              <c:f>'Chart 35'!$G$2:$G$12</c:f>
              <c:numCache>
                <c:formatCode>0.0%</c:formatCode>
                <c:ptCount val="11"/>
                <c:pt idx="0">
                  <c:v>4.4015660102261905E-2</c:v>
                </c:pt>
                <c:pt idx="1">
                  <c:v>2.4323337794274237E-2</c:v>
                </c:pt>
                <c:pt idx="2">
                  <c:v>-2.522031674335537E-2</c:v>
                </c:pt>
                <c:pt idx="3">
                  <c:v>-9.889502013034103E-3</c:v>
                </c:pt>
                <c:pt idx="4">
                  <c:v>7.2132315126921476E-2</c:v>
                </c:pt>
                <c:pt idx="5">
                  <c:v>6.6927200491466998E-2</c:v>
                </c:pt>
                <c:pt idx="6">
                  <c:v>4.6607882048520108E-2</c:v>
                </c:pt>
                <c:pt idx="7">
                  <c:v>0.11041576071887491</c:v>
                </c:pt>
                <c:pt idx="8">
                  <c:v>9.6163216789007175E-2</c:v>
                </c:pt>
                <c:pt idx="9">
                  <c:v>7.1745893225522786E-2</c:v>
                </c:pt>
                <c:pt idx="10">
                  <c:v>3.4848321090618979E-2</c:v>
                </c:pt>
              </c:numCache>
            </c:numRef>
          </c:val>
          <c:smooth val="0"/>
        </c:ser>
        <c:dLbls>
          <c:showLegendKey val="0"/>
          <c:showVal val="0"/>
          <c:showCatName val="0"/>
          <c:showSerName val="0"/>
          <c:showPercent val="0"/>
          <c:showBubbleSize val="0"/>
        </c:dLbls>
        <c:marker val="1"/>
        <c:smooth val="0"/>
        <c:axId val="405384888"/>
        <c:axId val="405385280"/>
      </c:lineChart>
      <c:catAx>
        <c:axId val="40538488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5385280"/>
        <c:crosses val="autoZero"/>
        <c:auto val="1"/>
        <c:lblAlgn val="ctr"/>
        <c:lblOffset val="100"/>
        <c:noMultiLvlLbl val="0"/>
      </c:catAx>
      <c:valAx>
        <c:axId val="405385280"/>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5384888"/>
        <c:crosses val="autoZero"/>
        <c:crossBetween val="between"/>
        <c:majorUnit val="5.000000000000001E-2"/>
      </c:valAx>
      <c:spPr>
        <a:noFill/>
        <a:ln w="24272">
          <a:noFill/>
        </a:ln>
      </c:spPr>
    </c:plotArea>
    <c:legend>
      <c:legendPos val="b"/>
      <c:layout>
        <c:manualLayout>
          <c:xMode val="edge"/>
          <c:yMode val="edge"/>
          <c:x val="0"/>
          <c:y val="0.78032837970845814"/>
          <c:w val="0.97930128512496561"/>
          <c:h val="0.21770669439834472"/>
        </c:manualLayout>
      </c:layout>
      <c:overlay val="0"/>
      <c:spPr>
        <a:noFill/>
        <a:ln w="24272">
          <a:noFill/>
        </a:ln>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7607513652527302"/>
          <c:h val="0.66421445901492937"/>
        </c:manualLayout>
      </c:layout>
      <c:barChart>
        <c:barDir val="col"/>
        <c:grouping val="clustered"/>
        <c:varyColors val="0"/>
        <c:ser>
          <c:idx val="1"/>
          <c:order val="1"/>
          <c:tx>
            <c:strRef>
              <c:f>'Գրաֆիկ 36'!#REF!</c:f>
              <c:strCache>
                <c:ptCount val="1"/>
                <c:pt idx="0">
                  <c:v>#REF!</c:v>
                </c:pt>
              </c:strCache>
            </c:strRef>
          </c:tx>
          <c:invertIfNegative val="0"/>
          <c:cat>
            <c:strRef>
              <c:f>'Chart 36'!$A$2:$A$11</c:f>
              <c:strCache>
                <c:ptCount val="10"/>
                <c:pt idx="0">
                  <c:v>II 16</c:v>
                </c:pt>
                <c:pt idx="1">
                  <c:v>III</c:v>
                </c:pt>
                <c:pt idx="2">
                  <c:v>IV</c:v>
                </c:pt>
                <c:pt idx="3">
                  <c:v>I 17</c:v>
                </c:pt>
                <c:pt idx="4">
                  <c:v>II</c:v>
                </c:pt>
                <c:pt idx="5">
                  <c:v>III</c:v>
                </c:pt>
                <c:pt idx="6">
                  <c:v>IV</c:v>
                </c:pt>
                <c:pt idx="7">
                  <c:v>I 18</c:v>
                </c:pt>
                <c:pt idx="8">
                  <c:v>II</c:v>
                </c:pt>
                <c:pt idx="9">
                  <c:v>III</c:v>
                </c:pt>
              </c:strCache>
            </c:strRef>
          </c:cat>
          <c:val>
            <c:numRef>
              <c:f>'Գրաֆիկ 36'!#REF!</c:f>
              <c:numCache>
                <c:formatCode>General</c:formatCode>
                <c:ptCount val="1"/>
                <c:pt idx="0">
                  <c:v>1</c:v>
                </c:pt>
              </c:numCache>
            </c:numRef>
          </c:val>
        </c:ser>
        <c:ser>
          <c:idx val="0"/>
          <c:order val="0"/>
          <c:tx>
            <c:strRef>
              <c:f>'Գրաֆիկ 36'!#REF!</c:f>
              <c:strCache>
                <c:ptCount val="1"/>
                <c:pt idx="0">
                  <c:v>#REF!</c:v>
                </c:pt>
              </c:strCache>
            </c:strRef>
          </c:tx>
          <c:invertIfNegative val="0"/>
          <c:cat>
            <c:strRef>
              <c:f>'Chart 36'!$A$2:$A$11</c:f>
              <c:strCache>
                <c:ptCount val="10"/>
                <c:pt idx="0">
                  <c:v>II 16</c:v>
                </c:pt>
                <c:pt idx="1">
                  <c:v>III</c:v>
                </c:pt>
                <c:pt idx="2">
                  <c:v>IV</c:v>
                </c:pt>
                <c:pt idx="3">
                  <c:v>I 17</c:v>
                </c:pt>
                <c:pt idx="4">
                  <c:v>II</c:v>
                </c:pt>
                <c:pt idx="5">
                  <c:v>III</c:v>
                </c:pt>
                <c:pt idx="6">
                  <c:v>IV</c:v>
                </c:pt>
                <c:pt idx="7">
                  <c:v>I 18</c:v>
                </c:pt>
                <c:pt idx="8">
                  <c:v>II</c:v>
                </c:pt>
                <c:pt idx="9">
                  <c:v>III</c:v>
                </c:pt>
              </c:strCache>
            </c:strRef>
          </c:cat>
          <c:val>
            <c:numRef>
              <c:f>'Գրաֆիկ 36'!#REF!</c:f>
              <c:numCache>
                <c:formatCode>General</c:formatCode>
                <c:ptCount val="1"/>
                <c:pt idx="0">
                  <c:v>1</c:v>
                </c:pt>
              </c:numCache>
            </c:numRef>
          </c:val>
        </c:ser>
        <c:dLbls>
          <c:showLegendKey val="0"/>
          <c:showVal val="0"/>
          <c:showCatName val="0"/>
          <c:showSerName val="0"/>
          <c:showPercent val="0"/>
          <c:showBubbleSize val="0"/>
        </c:dLbls>
        <c:gapWidth val="219"/>
        <c:axId val="405386064"/>
        <c:axId val="405386456"/>
      </c:barChart>
      <c:lineChart>
        <c:grouping val="standard"/>
        <c:varyColors val="0"/>
        <c:ser>
          <c:idx val="2"/>
          <c:order val="2"/>
          <c:tx>
            <c:strRef>
              <c:f>'Chart 36'!$B$1</c:f>
              <c:strCache>
                <c:ptCount val="1"/>
                <c:pt idx="0">
                  <c:v>Current forecast</c:v>
                </c:pt>
              </c:strCache>
            </c:strRef>
          </c:tx>
          <c:spPr>
            <a:ln w="19050" cap="rnd">
              <a:solidFill>
                <a:srgbClr val="C00000"/>
              </a:solidFill>
              <a:round/>
            </a:ln>
            <a:effectLst/>
          </c:spPr>
          <c:marker>
            <c:symbol val="none"/>
          </c:marker>
          <c:cat>
            <c:strRef>
              <c:f>'Chart 36'!$A$2:$A$11</c:f>
              <c:strCache>
                <c:ptCount val="10"/>
                <c:pt idx="0">
                  <c:v>II 16</c:v>
                </c:pt>
                <c:pt idx="1">
                  <c:v>III</c:v>
                </c:pt>
                <c:pt idx="2">
                  <c:v>IV</c:v>
                </c:pt>
                <c:pt idx="3">
                  <c:v>I 17</c:v>
                </c:pt>
                <c:pt idx="4">
                  <c:v>II</c:v>
                </c:pt>
                <c:pt idx="5">
                  <c:v>III</c:v>
                </c:pt>
                <c:pt idx="6">
                  <c:v>IV</c:v>
                </c:pt>
                <c:pt idx="7">
                  <c:v>I 18</c:v>
                </c:pt>
                <c:pt idx="8">
                  <c:v>II</c:v>
                </c:pt>
                <c:pt idx="9">
                  <c:v>III</c:v>
                </c:pt>
              </c:strCache>
            </c:strRef>
          </c:cat>
          <c:val>
            <c:numRef>
              <c:f>'Chart 36'!$B$2:$B$11</c:f>
              <c:numCache>
                <c:formatCode>0.0</c:formatCode>
                <c:ptCount val="10"/>
                <c:pt idx="0">
                  <c:v>5.6</c:v>
                </c:pt>
                <c:pt idx="1">
                  <c:v>3.7</c:v>
                </c:pt>
                <c:pt idx="2">
                  <c:v>4.3</c:v>
                </c:pt>
                <c:pt idx="3">
                  <c:v>3</c:v>
                </c:pt>
                <c:pt idx="4">
                  <c:v>3.4</c:v>
                </c:pt>
                <c:pt idx="5">
                  <c:v>3.4</c:v>
                </c:pt>
                <c:pt idx="6">
                  <c:v>6.1</c:v>
                </c:pt>
                <c:pt idx="7">
                  <c:v>6.1</c:v>
                </c:pt>
                <c:pt idx="8" formatCode="General">
                  <c:v>5.3</c:v>
                </c:pt>
                <c:pt idx="9">
                  <c:v>6</c:v>
                </c:pt>
              </c:numCache>
            </c:numRef>
          </c:val>
          <c:smooth val="0"/>
        </c:ser>
        <c:ser>
          <c:idx val="3"/>
          <c:order val="3"/>
          <c:tx>
            <c:strRef>
              <c:f>'Chart 36'!$C$1</c:f>
              <c:strCache>
                <c:ptCount val="1"/>
                <c:pt idx="0">
                  <c:v>Previous forecast</c:v>
                </c:pt>
              </c:strCache>
            </c:strRef>
          </c:tx>
          <c:spPr>
            <a:ln w="19050" cap="rnd">
              <a:solidFill>
                <a:srgbClr val="1F497D"/>
              </a:solidFill>
              <a:round/>
            </a:ln>
            <a:effectLst/>
          </c:spPr>
          <c:marker>
            <c:symbol val="none"/>
          </c:marker>
          <c:cat>
            <c:strRef>
              <c:f>'Chart 36'!$A$2:$A$11</c:f>
              <c:strCache>
                <c:ptCount val="10"/>
                <c:pt idx="0">
                  <c:v>II 16</c:v>
                </c:pt>
                <c:pt idx="1">
                  <c:v>III</c:v>
                </c:pt>
                <c:pt idx="2">
                  <c:v>IV</c:v>
                </c:pt>
                <c:pt idx="3">
                  <c:v>I 17</c:v>
                </c:pt>
                <c:pt idx="4">
                  <c:v>II</c:v>
                </c:pt>
                <c:pt idx="5">
                  <c:v>III</c:v>
                </c:pt>
                <c:pt idx="6">
                  <c:v>IV</c:v>
                </c:pt>
                <c:pt idx="7">
                  <c:v>I 18</c:v>
                </c:pt>
                <c:pt idx="8">
                  <c:v>II</c:v>
                </c:pt>
                <c:pt idx="9">
                  <c:v>III</c:v>
                </c:pt>
              </c:strCache>
            </c:strRef>
          </c:cat>
          <c:val>
            <c:numRef>
              <c:f>'Chart 36'!$C$2:$C$11</c:f>
              <c:numCache>
                <c:formatCode>0.0</c:formatCode>
                <c:ptCount val="10"/>
                <c:pt idx="0">
                  <c:v>5.6</c:v>
                </c:pt>
                <c:pt idx="1">
                  <c:v>3.7</c:v>
                </c:pt>
                <c:pt idx="2">
                  <c:v>4.3</c:v>
                </c:pt>
                <c:pt idx="3">
                  <c:v>3</c:v>
                </c:pt>
                <c:pt idx="4">
                  <c:v>3.4</c:v>
                </c:pt>
                <c:pt idx="5">
                  <c:v>3.4</c:v>
                </c:pt>
                <c:pt idx="6">
                  <c:v>6.1</c:v>
                </c:pt>
                <c:pt idx="7">
                  <c:v>5.9</c:v>
                </c:pt>
                <c:pt idx="8" formatCode="General">
                  <c:v>6.4</c:v>
                </c:pt>
                <c:pt idx="9" formatCode="General">
                  <c:v>7.2</c:v>
                </c:pt>
              </c:numCache>
            </c:numRef>
          </c:val>
          <c:smooth val="0"/>
        </c:ser>
        <c:dLbls>
          <c:showLegendKey val="0"/>
          <c:showVal val="0"/>
          <c:showCatName val="0"/>
          <c:showSerName val="0"/>
          <c:showPercent val="0"/>
          <c:showBubbleSize val="0"/>
        </c:dLbls>
        <c:marker val="1"/>
        <c:smooth val="0"/>
        <c:axId val="405386064"/>
        <c:axId val="405386456"/>
      </c:lineChart>
      <c:catAx>
        <c:axId val="4053860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5386456"/>
        <c:crosses val="autoZero"/>
        <c:auto val="1"/>
        <c:lblAlgn val="ctr"/>
        <c:lblOffset val="100"/>
        <c:noMultiLvlLbl val="0"/>
      </c:catAx>
      <c:valAx>
        <c:axId val="405386456"/>
        <c:scaling>
          <c:orientation val="minMax"/>
          <c:max val="8"/>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5386064"/>
        <c:crosses val="autoZero"/>
        <c:crossBetween val="between"/>
        <c:majorUnit val="1"/>
      </c:valAx>
      <c:spPr>
        <a:noFill/>
        <a:ln>
          <a:noFill/>
        </a:ln>
        <a:effectLst/>
      </c:spPr>
    </c:plotArea>
    <c:legend>
      <c:legendPos val="b"/>
      <c:legendEntry>
        <c:idx val="0"/>
        <c:delete val="1"/>
      </c:legendEntry>
      <c:legendEntry>
        <c:idx val="1"/>
        <c:delete val="1"/>
      </c:legendEntry>
      <c:layout>
        <c:manualLayout>
          <c:xMode val="edge"/>
          <c:yMode val="edge"/>
          <c:x val="0"/>
          <c:y val="0.84875102332435293"/>
          <c:w val="0.77785193724233603"/>
          <c:h val="0.138646383757795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59969604464999282"/>
        </c:manualLayout>
      </c:layout>
      <c:barChart>
        <c:barDir val="col"/>
        <c:grouping val="stacked"/>
        <c:varyColors val="0"/>
        <c:ser>
          <c:idx val="0"/>
          <c:order val="0"/>
          <c:tx>
            <c:strRef>
              <c:f>'Chart 37'!$B$1</c:f>
              <c:strCache>
                <c:ptCount val="1"/>
                <c:pt idx="0">
                  <c:v>Real output per employed</c:v>
                </c:pt>
              </c:strCache>
            </c:strRef>
          </c:tx>
          <c:spPr>
            <a:solidFill>
              <a:schemeClr val="bg1">
                <a:lumMod val="50000"/>
              </a:schemeClr>
            </a:solidFill>
          </c:spPr>
          <c:invertIfNegative val="0"/>
          <c:cat>
            <c:strRef>
              <c:f>'Chart 37'!$A$2:$A$18</c:f>
              <c:strCache>
                <c:ptCount val="17"/>
                <c:pt idx="0">
                  <c:v>III 14</c:v>
                </c:pt>
                <c:pt idx="1">
                  <c:v>IV</c:v>
                </c:pt>
                <c:pt idx="2">
                  <c:v>I 15</c:v>
                </c:pt>
                <c:pt idx="3">
                  <c:v>II</c:v>
                </c:pt>
                <c:pt idx="4">
                  <c:v>III</c:v>
                </c:pt>
                <c:pt idx="5">
                  <c:v>IV</c:v>
                </c:pt>
                <c:pt idx="6">
                  <c:v>I 16</c:v>
                </c:pt>
                <c:pt idx="7">
                  <c:v>II</c:v>
                </c:pt>
                <c:pt idx="8">
                  <c:v>III</c:v>
                </c:pt>
                <c:pt idx="9">
                  <c:v>IV</c:v>
                </c:pt>
                <c:pt idx="10">
                  <c:v>I 17</c:v>
                </c:pt>
                <c:pt idx="11">
                  <c:v>II</c:v>
                </c:pt>
                <c:pt idx="12">
                  <c:v>III</c:v>
                </c:pt>
                <c:pt idx="13">
                  <c:v>IV</c:v>
                </c:pt>
                <c:pt idx="14">
                  <c:v>I 18</c:v>
                </c:pt>
                <c:pt idx="15">
                  <c:v>II</c:v>
                </c:pt>
                <c:pt idx="16">
                  <c:v>III</c:v>
                </c:pt>
              </c:strCache>
            </c:strRef>
          </c:cat>
          <c:val>
            <c:numRef>
              <c:f>'Chart 37'!$B$2:$B$18</c:f>
              <c:numCache>
                <c:formatCode>0.0</c:formatCode>
                <c:ptCount val="17"/>
                <c:pt idx="0">
                  <c:v>6.6661720726036533</c:v>
                </c:pt>
                <c:pt idx="1">
                  <c:v>5.2944174509679272</c:v>
                </c:pt>
                <c:pt idx="2">
                  <c:v>8.2286982785561467</c:v>
                </c:pt>
                <c:pt idx="3">
                  <c:v>6.5610038139544242</c:v>
                </c:pt>
                <c:pt idx="4">
                  <c:v>6.7794774194163097</c:v>
                </c:pt>
                <c:pt idx="5">
                  <c:v>5.3083358986436009</c:v>
                </c:pt>
                <c:pt idx="6">
                  <c:v>5.7988725189059052</c:v>
                </c:pt>
                <c:pt idx="7">
                  <c:v>5.6</c:v>
                </c:pt>
                <c:pt idx="8">
                  <c:v>3.7</c:v>
                </c:pt>
                <c:pt idx="9">
                  <c:v>4.3</c:v>
                </c:pt>
                <c:pt idx="10">
                  <c:v>3</c:v>
                </c:pt>
                <c:pt idx="11">
                  <c:v>3.4</c:v>
                </c:pt>
                <c:pt idx="12">
                  <c:v>3.4</c:v>
                </c:pt>
                <c:pt idx="13">
                  <c:v>6.1</c:v>
                </c:pt>
                <c:pt idx="14">
                  <c:v>6.1</c:v>
                </c:pt>
                <c:pt idx="15" formatCode="General">
                  <c:v>5.3</c:v>
                </c:pt>
                <c:pt idx="16">
                  <c:v>6</c:v>
                </c:pt>
              </c:numCache>
            </c:numRef>
          </c:val>
        </c:ser>
        <c:ser>
          <c:idx val="1"/>
          <c:order val="1"/>
          <c:tx>
            <c:strRef>
              <c:f>'Chart 37'!$C$1</c:f>
              <c:strCache>
                <c:ptCount val="1"/>
                <c:pt idx="0">
                  <c:v>Private wage</c:v>
                </c:pt>
              </c:strCache>
            </c:strRef>
          </c:tx>
          <c:invertIfNegative val="0"/>
          <c:cat>
            <c:strRef>
              <c:f>'Chart 37'!$A$2:$A$18</c:f>
              <c:strCache>
                <c:ptCount val="17"/>
                <c:pt idx="0">
                  <c:v>III 14</c:v>
                </c:pt>
                <c:pt idx="1">
                  <c:v>IV</c:v>
                </c:pt>
                <c:pt idx="2">
                  <c:v>I 15</c:v>
                </c:pt>
                <c:pt idx="3">
                  <c:v>II</c:v>
                </c:pt>
                <c:pt idx="4">
                  <c:v>III</c:v>
                </c:pt>
                <c:pt idx="5">
                  <c:v>IV</c:v>
                </c:pt>
                <c:pt idx="6">
                  <c:v>I 16</c:v>
                </c:pt>
                <c:pt idx="7">
                  <c:v>II</c:v>
                </c:pt>
                <c:pt idx="8">
                  <c:v>III</c:v>
                </c:pt>
                <c:pt idx="9">
                  <c:v>IV</c:v>
                </c:pt>
                <c:pt idx="10">
                  <c:v>I 17</c:v>
                </c:pt>
                <c:pt idx="11">
                  <c:v>II</c:v>
                </c:pt>
                <c:pt idx="12">
                  <c:v>III</c:v>
                </c:pt>
                <c:pt idx="13">
                  <c:v>IV</c:v>
                </c:pt>
                <c:pt idx="14">
                  <c:v>I 18</c:v>
                </c:pt>
                <c:pt idx="15">
                  <c:v>II</c:v>
                </c:pt>
                <c:pt idx="16">
                  <c:v>III</c:v>
                </c:pt>
              </c:strCache>
            </c:strRef>
          </c:cat>
          <c:val>
            <c:numRef>
              <c:f>'Chart 37'!$C$2:$C$18</c:f>
              <c:numCache>
                <c:formatCode>0.0</c:formatCode>
                <c:ptCount val="17"/>
                <c:pt idx="0">
                  <c:v>8.0655438735261811</c:v>
                </c:pt>
                <c:pt idx="1">
                  <c:v>8.5141967274920347</c:v>
                </c:pt>
                <c:pt idx="2">
                  <c:v>10.38627982451618</c:v>
                </c:pt>
                <c:pt idx="3">
                  <c:v>14.152038846682856</c:v>
                </c:pt>
                <c:pt idx="4">
                  <c:v>8.7559590603525521</c:v>
                </c:pt>
                <c:pt idx="5">
                  <c:v>7.6445809076194564</c:v>
                </c:pt>
                <c:pt idx="6">
                  <c:v>14.897016734794903</c:v>
                </c:pt>
                <c:pt idx="7">
                  <c:v>10.38467978759914</c:v>
                </c:pt>
                <c:pt idx="8">
                  <c:v>6.643058380365801</c:v>
                </c:pt>
                <c:pt idx="9">
                  <c:v>2.6414222523475104</c:v>
                </c:pt>
                <c:pt idx="10">
                  <c:v>10.095721677528019</c:v>
                </c:pt>
                <c:pt idx="11">
                  <c:v>2.9228764602762425</c:v>
                </c:pt>
                <c:pt idx="12">
                  <c:v>2.3908408231820886</c:v>
                </c:pt>
                <c:pt idx="13">
                  <c:v>11.884228072033622</c:v>
                </c:pt>
                <c:pt idx="14">
                  <c:v>3.9216903162649288</c:v>
                </c:pt>
                <c:pt idx="15">
                  <c:v>2.3820964295599083</c:v>
                </c:pt>
                <c:pt idx="16">
                  <c:v>1.4705882352941302</c:v>
                </c:pt>
              </c:numCache>
            </c:numRef>
          </c:val>
        </c:ser>
        <c:dLbls>
          <c:showLegendKey val="0"/>
          <c:showVal val="0"/>
          <c:showCatName val="0"/>
          <c:showSerName val="0"/>
          <c:showPercent val="0"/>
          <c:showBubbleSize val="0"/>
        </c:dLbls>
        <c:gapWidth val="150"/>
        <c:overlap val="100"/>
        <c:axId val="405387240"/>
        <c:axId val="405387632"/>
      </c:barChart>
      <c:lineChart>
        <c:grouping val="standard"/>
        <c:varyColors val="0"/>
        <c:ser>
          <c:idx val="2"/>
          <c:order val="2"/>
          <c:tx>
            <c:strRef>
              <c:f>'Chart 37'!$D$1</c:f>
              <c:strCache>
                <c:ptCount val="1"/>
                <c:pt idx="0">
                  <c:v>Unit labor costs</c:v>
                </c:pt>
              </c:strCache>
            </c:strRef>
          </c:tx>
          <c:spPr>
            <a:ln>
              <a:solidFill>
                <a:srgbClr val="002060"/>
              </a:solidFill>
            </a:ln>
          </c:spPr>
          <c:marker>
            <c:symbol val="none"/>
          </c:marker>
          <c:cat>
            <c:strRef>
              <c:f>'Chart 37'!$A$2:$A$18</c:f>
              <c:strCache>
                <c:ptCount val="17"/>
                <c:pt idx="0">
                  <c:v>III 14</c:v>
                </c:pt>
                <c:pt idx="1">
                  <c:v>IV</c:v>
                </c:pt>
                <c:pt idx="2">
                  <c:v>I 15</c:v>
                </c:pt>
                <c:pt idx="3">
                  <c:v>II</c:v>
                </c:pt>
                <c:pt idx="4">
                  <c:v>III</c:v>
                </c:pt>
                <c:pt idx="5">
                  <c:v>IV</c:v>
                </c:pt>
                <c:pt idx="6">
                  <c:v>I 16</c:v>
                </c:pt>
                <c:pt idx="7">
                  <c:v>II</c:v>
                </c:pt>
                <c:pt idx="8">
                  <c:v>III</c:v>
                </c:pt>
                <c:pt idx="9">
                  <c:v>IV</c:v>
                </c:pt>
                <c:pt idx="10">
                  <c:v>I 17</c:v>
                </c:pt>
                <c:pt idx="11">
                  <c:v>II</c:v>
                </c:pt>
                <c:pt idx="12">
                  <c:v>III</c:v>
                </c:pt>
                <c:pt idx="13">
                  <c:v>IV</c:v>
                </c:pt>
                <c:pt idx="14">
                  <c:v>I 18</c:v>
                </c:pt>
                <c:pt idx="15">
                  <c:v>II</c:v>
                </c:pt>
                <c:pt idx="16">
                  <c:v>III</c:v>
                </c:pt>
              </c:strCache>
            </c:strRef>
          </c:cat>
          <c:val>
            <c:numRef>
              <c:f>'Chart 37'!$D$2:$D$18</c:f>
              <c:numCache>
                <c:formatCode>0.0</c:formatCode>
                <c:ptCount val="17"/>
                <c:pt idx="0">
                  <c:v>-1.3993718009225278</c:v>
                </c:pt>
                <c:pt idx="1">
                  <c:v>-3.2197792765241076</c:v>
                </c:pt>
                <c:pt idx="2">
                  <c:v>-2.1575815459600332</c:v>
                </c:pt>
                <c:pt idx="3">
                  <c:v>-7.5910350327284322</c:v>
                </c:pt>
                <c:pt idx="4">
                  <c:v>-1.9764816409362425</c:v>
                </c:pt>
                <c:pt idx="5">
                  <c:v>-2.3362450089758555</c:v>
                </c:pt>
                <c:pt idx="6">
                  <c:v>-9.0981442158889969</c:v>
                </c:pt>
                <c:pt idx="7">
                  <c:v>-4.7846797875991403</c:v>
                </c:pt>
                <c:pt idx="8">
                  <c:v>-2.9430583803658008</c:v>
                </c:pt>
                <c:pt idx="9">
                  <c:v>1.6585777476524894</c:v>
                </c:pt>
                <c:pt idx="10">
                  <c:v>-7.0957216775280187</c:v>
                </c:pt>
                <c:pt idx="11">
                  <c:v>0.47712353972375743</c:v>
                </c:pt>
                <c:pt idx="12">
                  <c:v>1.0091591768179113</c:v>
                </c:pt>
                <c:pt idx="13">
                  <c:v>-5.7842280720336223</c:v>
                </c:pt>
                <c:pt idx="14">
                  <c:v>2.1783096837350708</c:v>
                </c:pt>
                <c:pt idx="15">
                  <c:v>2.9179035704400915</c:v>
                </c:pt>
                <c:pt idx="16">
                  <c:v>4.5294117647058698</c:v>
                </c:pt>
              </c:numCache>
            </c:numRef>
          </c:val>
          <c:smooth val="0"/>
        </c:ser>
        <c:dLbls>
          <c:showLegendKey val="0"/>
          <c:showVal val="0"/>
          <c:showCatName val="0"/>
          <c:showSerName val="0"/>
          <c:showPercent val="0"/>
          <c:showBubbleSize val="0"/>
        </c:dLbls>
        <c:marker val="1"/>
        <c:smooth val="0"/>
        <c:axId val="405387240"/>
        <c:axId val="405387632"/>
      </c:lineChart>
      <c:catAx>
        <c:axId val="4053872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5387632"/>
        <c:crosses val="autoZero"/>
        <c:auto val="1"/>
        <c:lblAlgn val="ctr"/>
        <c:lblOffset val="100"/>
        <c:noMultiLvlLbl val="0"/>
      </c:catAx>
      <c:valAx>
        <c:axId val="405387632"/>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5387240"/>
        <c:crosses val="autoZero"/>
        <c:crossBetween val="between"/>
      </c:valAx>
      <c:spPr>
        <a:noFill/>
        <a:ln>
          <a:noFill/>
        </a:ln>
        <a:effectLst/>
      </c:spPr>
    </c:plotArea>
    <c:legend>
      <c:legendPos val="b"/>
      <c:layout>
        <c:manualLayout>
          <c:xMode val="edge"/>
          <c:yMode val="edge"/>
          <c:x val="0"/>
          <c:y val="0.76047286829987504"/>
          <c:w val="0.92963709677419359"/>
          <c:h val="0.22595861066891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8554403471843253"/>
        </c:manualLayout>
      </c:layout>
      <c:lineChart>
        <c:grouping val="standard"/>
        <c:varyColors val="0"/>
        <c:ser>
          <c:idx val="1"/>
          <c:order val="0"/>
          <c:tx>
            <c:strRef>
              <c:f>'Chart 38'!$B$1</c:f>
              <c:strCache>
                <c:ptCount val="1"/>
                <c:pt idx="0">
                  <c:v>CBA repo average</c:v>
                </c:pt>
              </c:strCache>
            </c:strRef>
          </c:tx>
          <c:spPr>
            <a:ln w="19050">
              <a:solidFill>
                <a:srgbClr val="C00000"/>
              </a:solidFill>
            </a:ln>
          </c:spPr>
          <c:marker>
            <c:symbol val="none"/>
          </c:marker>
          <c:cat>
            <c:numRef>
              <c:f>'Chart 38'!$A$2:$A$141</c:f>
              <c:numCache>
                <c:formatCode>dd/mm/yy</c:formatCode>
                <c:ptCount val="140"/>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numCache>
            </c:numRef>
          </c:cat>
          <c:val>
            <c:numRef>
              <c:f>'Chart 38'!$B$2:$B$141</c:f>
              <c:numCache>
                <c:formatCode>_(* #,##0.0_);_(* \(#,##0.0\);_(* "-"??_);_(@_)</c:formatCode>
                <c:ptCount val="140"/>
                <c:pt idx="0">
                  <c:v>9.1164000000000005</c:v>
                </c:pt>
                <c:pt idx="1">
                  <c:v>8.9891000000000005</c:v>
                </c:pt>
                <c:pt idx="2">
                  <c:v>9.1273999999999997</c:v>
                </c:pt>
                <c:pt idx="3">
                  <c:v>9.1359999999999992</c:v>
                </c:pt>
                <c:pt idx="4">
                  <c:v>9.1</c:v>
                </c:pt>
                <c:pt idx="5">
                  <c:v>8.8009000000000004</c:v>
                </c:pt>
                <c:pt idx="6">
                  <c:v>8.7195999999999998</c:v>
                </c:pt>
                <c:pt idx="7">
                  <c:v>8.8008000000000006</c:v>
                </c:pt>
                <c:pt idx="8">
                  <c:v>8.8148</c:v>
                </c:pt>
                <c:pt idx="9">
                  <c:v>8.7798999999999996</c:v>
                </c:pt>
                <c:pt idx="10">
                  <c:v>8.8132000000000001</c:v>
                </c:pt>
                <c:pt idx="11">
                  <c:v>8.5150000000000006</c:v>
                </c:pt>
                <c:pt idx="12">
                  <c:v>8.5113000000000003</c:v>
                </c:pt>
                <c:pt idx="13">
                  <c:v>8.5672999999999995</c:v>
                </c:pt>
                <c:pt idx="14">
                  <c:v>8.4694000000000003</c:v>
                </c:pt>
                <c:pt idx="15">
                  <c:v>8.4648000000000003</c:v>
                </c:pt>
                <c:pt idx="16">
                  <c:v>8.4045000000000005</c:v>
                </c:pt>
                <c:pt idx="17">
                  <c:v>8.3789999999999996</c:v>
                </c:pt>
                <c:pt idx="18">
                  <c:v>7.7785000000000002</c:v>
                </c:pt>
                <c:pt idx="19">
                  <c:v>7.7885999999999997</c:v>
                </c:pt>
                <c:pt idx="20">
                  <c:v>7.8441000000000001</c:v>
                </c:pt>
                <c:pt idx="21">
                  <c:v>7.8583999999999996</c:v>
                </c:pt>
                <c:pt idx="22">
                  <c:v>7.83</c:v>
                </c:pt>
                <c:pt idx="23">
                  <c:v>7.8667999999999996</c:v>
                </c:pt>
                <c:pt idx="24">
                  <c:v>7.6875999999999998</c:v>
                </c:pt>
                <c:pt idx="25">
                  <c:v>7.5739000000000001</c:v>
                </c:pt>
                <c:pt idx="26">
                  <c:v>7.5136000000000003</c:v>
                </c:pt>
                <c:pt idx="27">
                  <c:v>7.5145999999999997</c:v>
                </c:pt>
                <c:pt idx="28">
                  <c:v>7.5602</c:v>
                </c:pt>
                <c:pt idx="29">
                  <c:v>7.54</c:v>
                </c:pt>
                <c:pt idx="30">
                  <c:v>7.51</c:v>
                </c:pt>
                <c:pt idx="31">
                  <c:v>7.27</c:v>
                </c:pt>
                <c:pt idx="32">
                  <c:v>7.2663000000000002</c:v>
                </c:pt>
                <c:pt idx="33">
                  <c:v>7.2717000000000001</c:v>
                </c:pt>
                <c:pt idx="34">
                  <c:v>7.2824999999999998</c:v>
                </c:pt>
                <c:pt idx="35">
                  <c:v>7.2725999999999997</c:v>
                </c:pt>
                <c:pt idx="36">
                  <c:v>7.2685000000000004</c:v>
                </c:pt>
                <c:pt idx="37">
                  <c:v>6.7614000000000001</c:v>
                </c:pt>
                <c:pt idx="38">
                  <c:v>6.7569999999999997</c:v>
                </c:pt>
                <c:pt idx="39">
                  <c:v>6.7720000000000002</c:v>
                </c:pt>
                <c:pt idx="40">
                  <c:v>6.7526000000000002</c:v>
                </c:pt>
                <c:pt idx="41">
                  <c:v>6.8231000000000002</c:v>
                </c:pt>
                <c:pt idx="49">
                  <c:v>6.52</c:v>
                </c:pt>
                <c:pt idx="50">
                  <c:v>6.2874999999999996</c:v>
                </c:pt>
                <c:pt idx="53">
                  <c:v>6.2901999999999996</c:v>
                </c:pt>
                <c:pt idx="54">
                  <c:v>6.3182</c:v>
                </c:pt>
                <c:pt idx="56">
                  <c:v>6.0892999999999997</c:v>
                </c:pt>
                <c:pt idx="57">
                  <c:v>6.0994000000000002</c:v>
                </c:pt>
                <c:pt idx="58">
                  <c:v>6.0571999999999999</c:v>
                </c:pt>
                <c:pt idx="60">
                  <c:v>6.0473999999999997</c:v>
                </c:pt>
                <c:pt idx="61">
                  <c:v>6.1036000000000001</c:v>
                </c:pt>
                <c:pt idx="62">
                  <c:v>6.1547999999999998</c:v>
                </c:pt>
                <c:pt idx="63">
                  <c:v>6.1231999999999998</c:v>
                </c:pt>
                <c:pt idx="64">
                  <c:v>6.15</c:v>
                </c:pt>
                <c:pt idx="65">
                  <c:v>6.1228999999999996</c:v>
                </c:pt>
                <c:pt idx="66">
                  <c:v>6.0957999999999997</c:v>
                </c:pt>
                <c:pt idx="67">
                  <c:v>6.1369999999999996</c:v>
                </c:pt>
                <c:pt idx="74">
                  <c:v>6.0250000000000004</c:v>
                </c:pt>
                <c:pt idx="75">
                  <c:v>6.0038</c:v>
                </c:pt>
                <c:pt idx="88">
                  <c:v>6.06</c:v>
                </c:pt>
                <c:pt idx="92">
                  <c:v>6.0339999999999998</c:v>
                </c:pt>
                <c:pt idx="96">
                  <c:v>6.0890000000000004</c:v>
                </c:pt>
                <c:pt idx="97">
                  <c:v>6.1220999999999997</c:v>
                </c:pt>
                <c:pt idx="98">
                  <c:v>6.2652000000000001</c:v>
                </c:pt>
                <c:pt idx="99">
                  <c:v>6.3860000000000001</c:v>
                </c:pt>
                <c:pt idx="100">
                  <c:v>6.4134000000000002</c:v>
                </c:pt>
                <c:pt idx="101">
                  <c:v>6</c:v>
                </c:pt>
                <c:pt idx="102">
                  <c:v>6.22</c:v>
                </c:pt>
                <c:pt idx="104">
                  <c:v>6.3964999999999996</c:v>
                </c:pt>
                <c:pt idx="105">
                  <c:v>6.4024000000000001</c:v>
                </c:pt>
                <c:pt idx="113">
                  <c:v>6.02</c:v>
                </c:pt>
                <c:pt idx="116">
                  <c:v>6.02</c:v>
                </c:pt>
                <c:pt idx="117">
                  <c:v>6.2953999999999999</c:v>
                </c:pt>
                <c:pt idx="118">
                  <c:v>6.72</c:v>
                </c:pt>
                <c:pt idx="119">
                  <c:v>6.74</c:v>
                </c:pt>
                <c:pt idx="120">
                  <c:v>6.3329000000000004</c:v>
                </c:pt>
                <c:pt idx="121">
                  <c:v>6.0762</c:v>
                </c:pt>
                <c:pt idx="122">
                  <c:v>6.0975999999999999</c:v>
                </c:pt>
                <c:pt idx="123">
                  <c:v>6.03</c:v>
                </c:pt>
                <c:pt idx="124">
                  <c:v>6.1089000000000002</c:v>
                </c:pt>
                <c:pt idx="125">
                  <c:v>6.2840999999999996</c:v>
                </c:pt>
                <c:pt idx="126">
                  <c:v>6.3470000000000004</c:v>
                </c:pt>
                <c:pt idx="127">
                  <c:v>6.32</c:v>
                </c:pt>
                <c:pt idx="128">
                  <c:v>6.2958999999999996</c:v>
                </c:pt>
                <c:pt idx="129">
                  <c:v>6.3375000000000004</c:v>
                </c:pt>
                <c:pt idx="130">
                  <c:v>6.3617999999999997</c:v>
                </c:pt>
                <c:pt idx="131">
                  <c:v>6.2065000000000001</c:v>
                </c:pt>
                <c:pt idx="132">
                  <c:v>6.1406000000000001</c:v>
                </c:pt>
                <c:pt idx="133">
                  <c:v>6.23</c:v>
                </c:pt>
                <c:pt idx="134">
                  <c:v>6.1238999999999999</c:v>
                </c:pt>
                <c:pt idx="135">
                  <c:v>6.13</c:v>
                </c:pt>
                <c:pt idx="136">
                  <c:v>6.09</c:v>
                </c:pt>
                <c:pt idx="137">
                  <c:v>6.0777099999999997</c:v>
                </c:pt>
                <c:pt idx="138">
                  <c:v>6.0891000000000002</c:v>
                </c:pt>
                <c:pt idx="139">
                  <c:v>6.1158000000000001</c:v>
                </c:pt>
              </c:numCache>
            </c:numRef>
          </c:val>
          <c:smooth val="0"/>
        </c:ser>
        <c:ser>
          <c:idx val="2"/>
          <c:order val="1"/>
          <c:tx>
            <c:strRef>
              <c:f>'Chart 38'!$C$1</c:f>
              <c:strCache>
                <c:ptCount val="1"/>
                <c:pt idx="0">
                  <c:v>Interbank repo rate</c:v>
                </c:pt>
              </c:strCache>
            </c:strRef>
          </c:tx>
          <c:spPr>
            <a:ln w="19050">
              <a:solidFill>
                <a:srgbClr val="00B050"/>
              </a:solidFill>
            </a:ln>
          </c:spPr>
          <c:marker>
            <c:symbol val="none"/>
          </c:marker>
          <c:cat>
            <c:numRef>
              <c:f>'Chart 38'!$A$2:$A$141</c:f>
              <c:numCache>
                <c:formatCode>dd/mm/yy</c:formatCode>
                <c:ptCount val="140"/>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numCache>
            </c:numRef>
          </c:cat>
          <c:val>
            <c:numRef>
              <c:f>'Chart 38'!$C$2:$C$141</c:f>
              <c:numCache>
                <c:formatCode>_(* #,##0.0_);_(* \(#,##0.0\);_(* "-"??_);_(@_)</c:formatCode>
                <c:ptCount val="140"/>
                <c:pt idx="0">
                  <c:v>8.8000000000000007</c:v>
                </c:pt>
                <c:pt idx="1">
                  <c:v>9.1020429743676505</c:v>
                </c:pt>
                <c:pt idx="2">
                  <c:v>8.9700000000000006</c:v>
                </c:pt>
                <c:pt idx="3">
                  <c:v>8.9067955300513439</c:v>
                </c:pt>
                <c:pt idx="4">
                  <c:v>8.9911312692144971</c:v>
                </c:pt>
                <c:pt idx="5">
                  <c:v>8.65</c:v>
                </c:pt>
                <c:pt idx="6">
                  <c:v>8.65</c:v>
                </c:pt>
                <c:pt idx="7">
                  <c:v>8.66</c:v>
                </c:pt>
                <c:pt idx="8">
                  <c:v>8.6650815035928836</c:v>
                </c:pt>
                <c:pt idx="9">
                  <c:v>8.65</c:v>
                </c:pt>
                <c:pt idx="10">
                  <c:v>8.65</c:v>
                </c:pt>
                <c:pt idx="11">
                  <c:v>8.5</c:v>
                </c:pt>
                <c:pt idx="12">
                  <c:v>8.5285507227888822</c:v>
                </c:pt>
                <c:pt idx="13">
                  <c:v>8.4080457714477781</c:v>
                </c:pt>
                <c:pt idx="14">
                  <c:v>8.25</c:v>
                </c:pt>
                <c:pt idx="15">
                  <c:v>8.39</c:v>
                </c:pt>
                <c:pt idx="16">
                  <c:v>8.3764909543196726</c:v>
                </c:pt>
                <c:pt idx="17">
                  <c:v>8.2561891557564557</c:v>
                </c:pt>
                <c:pt idx="18">
                  <c:v>7.730945172516309</c:v>
                </c:pt>
                <c:pt idx="19">
                  <c:v>7.7513961627156531</c:v>
                </c:pt>
                <c:pt idx="20">
                  <c:v>7.8753005581111823</c:v>
                </c:pt>
                <c:pt idx="21">
                  <c:v>7.8142556621241175</c:v>
                </c:pt>
                <c:pt idx="22">
                  <c:v>7.75</c:v>
                </c:pt>
                <c:pt idx="23">
                  <c:v>7.7471815285944254</c:v>
                </c:pt>
                <c:pt idx="24">
                  <c:v>7.53</c:v>
                </c:pt>
                <c:pt idx="25">
                  <c:v>7.5</c:v>
                </c:pt>
                <c:pt idx="26">
                  <c:v>7.5</c:v>
                </c:pt>
                <c:pt idx="27">
                  <c:v>7.4808522773567994</c:v>
                </c:pt>
                <c:pt idx="28">
                  <c:v>7.4427864872085241</c:v>
                </c:pt>
                <c:pt idx="29">
                  <c:v>7.48</c:v>
                </c:pt>
                <c:pt idx="30">
                  <c:v>7.43</c:v>
                </c:pt>
                <c:pt idx="31">
                  <c:v>7.22</c:v>
                </c:pt>
                <c:pt idx="32">
                  <c:v>7.1066860837736607</c:v>
                </c:pt>
                <c:pt idx="33">
                  <c:v>7.0988986258835185</c:v>
                </c:pt>
                <c:pt idx="34">
                  <c:v>7.0998798273675385</c:v>
                </c:pt>
                <c:pt idx="35">
                  <c:v>7.1210812539987201</c:v>
                </c:pt>
                <c:pt idx="36">
                  <c:v>7.1187722187369298</c:v>
                </c:pt>
                <c:pt idx="37">
                  <c:v>6.7081467375381907</c:v>
                </c:pt>
                <c:pt idx="38">
                  <c:v>6.722514716855982</c:v>
                </c:pt>
                <c:pt idx="39">
                  <c:v>6.6567417922372307</c:v>
                </c:pt>
                <c:pt idx="40">
                  <c:v>6.6412872113264374</c:v>
                </c:pt>
                <c:pt idx="41">
                  <c:v>6.5453761022534964</c:v>
                </c:pt>
                <c:pt idx="42">
                  <c:v>6.3270823811700181</c:v>
                </c:pt>
                <c:pt idx="43">
                  <c:v>6.0525799516259067</c:v>
                </c:pt>
                <c:pt idx="44">
                  <c:v>5.7737542745481196</c:v>
                </c:pt>
                <c:pt idx="45">
                  <c:v>5.74</c:v>
                </c:pt>
                <c:pt idx="46">
                  <c:v>5.6486176851879764</c:v>
                </c:pt>
                <c:pt idx="47">
                  <c:v>5.6130754024286924</c:v>
                </c:pt>
                <c:pt idx="48">
                  <c:v>5.6206014699265037</c:v>
                </c:pt>
                <c:pt idx="49">
                  <c:v>5.7594704157322756</c:v>
                </c:pt>
                <c:pt idx="50">
                  <c:v>5.9596689160691687</c:v>
                </c:pt>
                <c:pt idx="51">
                  <c:v>5.9596689160691687</c:v>
                </c:pt>
                <c:pt idx="52">
                  <c:v>5.9889129642749754</c:v>
                </c:pt>
                <c:pt idx="53">
                  <c:v>6.2032623493730519</c:v>
                </c:pt>
                <c:pt idx="54">
                  <c:v>6.2051500307809997</c:v>
                </c:pt>
                <c:pt idx="55">
                  <c:v>6.23</c:v>
                </c:pt>
                <c:pt idx="56">
                  <c:v>6.0102644753384808</c:v>
                </c:pt>
                <c:pt idx="57">
                  <c:v>6.0323513318576367</c:v>
                </c:pt>
                <c:pt idx="58">
                  <c:v>6.0374430500501646</c:v>
                </c:pt>
                <c:pt idx="59">
                  <c:v>6.0205572915955949</c:v>
                </c:pt>
                <c:pt idx="60">
                  <c:v>5.950039091712557</c:v>
                </c:pt>
                <c:pt idx="61">
                  <c:v>6.0578014215399145</c:v>
                </c:pt>
                <c:pt idx="62">
                  <c:v>6.0581107877178653</c:v>
                </c:pt>
                <c:pt idx="63">
                  <c:v>6.0791317020426385</c:v>
                </c:pt>
                <c:pt idx="64">
                  <c:v>6.05</c:v>
                </c:pt>
                <c:pt idx="65">
                  <c:v>6.0321002862215138</c:v>
                </c:pt>
                <c:pt idx="66">
                  <c:v>6.0066171310312324</c:v>
                </c:pt>
                <c:pt idx="67">
                  <c:v>5.9973996065825457</c:v>
                </c:pt>
                <c:pt idx="68">
                  <c:v>5.8215825058102686</c:v>
                </c:pt>
                <c:pt idx="69">
                  <c:v>5.921652791330164</c:v>
                </c:pt>
                <c:pt idx="70">
                  <c:v>5.9599285745974004</c:v>
                </c:pt>
                <c:pt idx="71">
                  <c:v>5.6825393610413464</c:v>
                </c:pt>
                <c:pt idx="72">
                  <c:v>5.5825809738900514</c:v>
                </c:pt>
                <c:pt idx="73">
                  <c:v>5.5893664874551972</c:v>
                </c:pt>
                <c:pt idx="74">
                  <c:v>5.648756308175396</c:v>
                </c:pt>
                <c:pt idx="75">
                  <c:v>5.7324251734390481</c:v>
                </c:pt>
                <c:pt idx="76">
                  <c:v>5.6591731711520943</c:v>
                </c:pt>
                <c:pt idx="77">
                  <c:v>5.7363224503409427</c:v>
                </c:pt>
                <c:pt idx="78">
                  <c:v>5.6222268338503207</c:v>
                </c:pt>
                <c:pt idx="79">
                  <c:v>5.4184975890733753</c:v>
                </c:pt>
                <c:pt idx="80">
                  <c:v>5.1593812313060816</c:v>
                </c:pt>
                <c:pt idx="81">
                  <c:v>5.1214706025979106</c:v>
                </c:pt>
                <c:pt idx="82">
                  <c:v>5.35</c:v>
                </c:pt>
                <c:pt idx="83">
                  <c:v>5.32</c:v>
                </c:pt>
                <c:pt idx="84">
                  <c:v>5.15</c:v>
                </c:pt>
                <c:pt idx="85">
                  <c:v>5.0138238524684935</c:v>
                </c:pt>
                <c:pt idx="86">
                  <c:v>5.1504264894280993</c:v>
                </c:pt>
                <c:pt idx="87">
                  <c:v>5.1483917927491119</c:v>
                </c:pt>
                <c:pt idx="88">
                  <c:v>5.3033478016209967</c:v>
                </c:pt>
                <c:pt idx="89">
                  <c:v>5.5327476295087159</c:v>
                </c:pt>
                <c:pt idx="90">
                  <c:v>5.6196299863289711</c:v>
                </c:pt>
                <c:pt idx="91">
                  <c:v>5.8051203582290327</c:v>
                </c:pt>
                <c:pt idx="92">
                  <c:v>5.8392499217170517</c:v>
                </c:pt>
                <c:pt idx="93">
                  <c:v>5.7981012605695126</c:v>
                </c:pt>
                <c:pt idx="94">
                  <c:v>5.7309841211589809</c:v>
                </c:pt>
                <c:pt idx="95">
                  <c:v>5.7680539294035764</c:v>
                </c:pt>
                <c:pt idx="96">
                  <c:v>5.9224645906709288</c:v>
                </c:pt>
                <c:pt idx="97">
                  <c:v>6.0148700927824228</c:v>
                </c:pt>
                <c:pt idx="98">
                  <c:v>6.0653071273234582</c:v>
                </c:pt>
                <c:pt idx="99">
                  <c:v>6.2127851509905749</c:v>
                </c:pt>
                <c:pt idx="100">
                  <c:v>6.2651924841720819</c:v>
                </c:pt>
                <c:pt idx="101">
                  <c:v>5.9856117145876686</c:v>
                </c:pt>
                <c:pt idx="102">
                  <c:v>6.0539318271516995</c:v>
                </c:pt>
                <c:pt idx="103">
                  <c:v>5.9768534270388853</c:v>
                </c:pt>
                <c:pt idx="104">
                  <c:v>5.9801343580372981</c:v>
                </c:pt>
                <c:pt idx="105">
                  <c:v>6.1</c:v>
                </c:pt>
                <c:pt idx="106">
                  <c:v>5.4880153899549891</c:v>
                </c:pt>
                <c:pt idx="107">
                  <c:v>5.9317163527745986</c:v>
                </c:pt>
                <c:pt idx="108">
                  <c:v>6.0052236806857753</c:v>
                </c:pt>
                <c:pt idx="109">
                  <c:v>5.9854191980558928</c:v>
                </c:pt>
                <c:pt idx="110">
                  <c:v>6</c:v>
                </c:pt>
                <c:pt idx="111">
                  <c:v>6</c:v>
                </c:pt>
                <c:pt idx="112">
                  <c:v>6</c:v>
                </c:pt>
                <c:pt idx="113">
                  <c:v>6</c:v>
                </c:pt>
                <c:pt idx="114">
                  <c:v>5.9931242274412853</c:v>
                </c:pt>
                <c:pt idx="115">
                  <c:v>5.7975766215253026</c:v>
                </c:pt>
                <c:pt idx="116">
                  <c:v>5.9846561584600364</c:v>
                </c:pt>
                <c:pt idx="117">
                  <c:v>5.97</c:v>
                </c:pt>
                <c:pt idx="118">
                  <c:v>6.22</c:v>
                </c:pt>
                <c:pt idx="119">
                  <c:v>6.3575452500803253</c:v>
                </c:pt>
                <c:pt idx="120">
                  <c:v>6.2369926199261991</c:v>
                </c:pt>
                <c:pt idx="121">
                  <c:v>6.1466738732745716</c:v>
                </c:pt>
                <c:pt idx="122">
                  <c:v>6.1141669406092483</c:v>
                </c:pt>
                <c:pt idx="123">
                  <c:v>6.0287004181979471</c:v>
                </c:pt>
                <c:pt idx="124">
                  <c:v>6.0660363946545353</c:v>
                </c:pt>
                <c:pt idx="125">
                  <c:v>6.1178801386825157</c:v>
                </c:pt>
                <c:pt idx="126">
                  <c:v>6.1842472118959106</c:v>
                </c:pt>
                <c:pt idx="127">
                  <c:v>6.1740266811870406</c:v>
                </c:pt>
                <c:pt idx="128">
                  <c:v>6.2080984409356565</c:v>
                </c:pt>
                <c:pt idx="129">
                  <c:v>6.2756697085663822</c:v>
                </c:pt>
                <c:pt idx="130">
                  <c:v>6.225542168674699</c:v>
                </c:pt>
                <c:pt idx="131">
                  <c:v>6.2175656984785617</c:v>
                </c:pt>
                <c:pt idx="132">
                  <c:v>6.1192982456140355</c:v>
                </c:pt>
                <c:pt idx="133">
                  <c:v>6.1504322003178764</c:v>
                </c:pt>
                <c:pt idx="134">
                  <c:v>6.1831895635915526</c:v>
                </c:pt>
                <c:pt idx="135">
                  <c:v>6.15</c:v>
                </c:pt>
                <c:pt idx="136">
                  <c:v>6.14</c:v>
                </c:pt>
                <c:pt idx="137">
                  <c:v>6.15</c:v>
                </c:pt>
                <c:pt idx="138">
                  <c:v>6.1407030284880024</c:v>
                </c:pt>
                <c:pt idx="139">
                  <c:v>6.1345191248229183</c:v>
                </c:pt>
              </c:numCache>
            </c:numRef>
          </c:val>
          <c:smooth val="0"/>
        </c:ser>
        <c:ser>
          <c:idx val="3"/>
          <c:order val="2"/>
          <c:tx>
            <c:strRef>
              <c:f>'Chart 38'!$D$1</c:f>
              <c:strCache>
                <c:ptCount val="1"/>
                <c:pt idx="0">
                  <c:v>Overnight loan rate</c:v>
                </c:pt>
              </c:strCache>
            </c:strRef>
          </c:tx>
          <c:marker>
            <c:symbol val="none"/>
          </c:marker>
          <c:cat>
            <c:numRef>
              <c:f>'Chart 38'!$A$2:$A$141</c:f>
              <c:numCache>
                <c:formatCode>dd/mm/yy</c:formatCode>
                <c:ptCount val="140"/>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numCache>
            </c:numRef>
          </c:cat>
          <c:val>
            <c:numRef>
              <c:f>'Chart 38'!$D$2:$D$141</c:f>
            </c:numRef>
          </c:val>
          <c:smooth val="0"/>
        </c:ser>
        <c:ser>
          <c:idx val="4"/>
          <c:order val="3"/>
          <c:tx>
            <c:strRef>
              <c:f>'Chart 38'!$E$1</c:f>
              <c:strCache>
                <c:ptCount val="1"/>
                <c:pt idx="0">
                  <c:v>CBA refinancing rate</c:v>
                </c:pt>
              </c:strCache>
            </c:strRef>
          </c:tx>
          <c:spPr>
            <a:ln w="19050">
              <a:prstDash val="solid"/>
            </a:ln>
          </c:spPr>
          <c:marker>
            <c:symbol val="none"/>
          </c:marker>
          <c:cat>
            <c:numRef>
              <c:f>'Chart 38'!$A$2:$A$141</c:f>
              <c:numCache>
                <c:formatCode>dd/mm/yy</c:formatCode>
                <c:ptCount val="140"/>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numCache>
            </c:numRef>
          </c:cat>
          <c:val>
            <c:numRef>
              <c:f>'Chart 38'!$E$2:$E$141</c:f>
              <c:numCache>
                <c:formatCode>_(* #,##0.0_);_(* \(#,##0.0\);_(* "-"??_);_(@_)</c:formatCode>
                <c:ptCount val="140"/>
                <c:pt idx="0">
                  <c:v>8.75</c:v>
                </c:pt>
                <c:pt idx="1">
                  <c:v>8.75</c:v>
                </c:pt>
                <c:pt idx="2">
                  <c:v>8.75</c:v>
                </c:pt>
                <c:pt idx="3">
                  <c:v>8.75</c:v>
                </c:pt>
                <c:pt idx="4">
                  <c:v>8.75</c:v>
                </c:pt>
                <c:pt idx="5">
                  <c:v>8.5</c:v>
                </c:pt>
                <c:pt idx="6">
                  <c:v>8.5</c:v>
                </c:pt>
                <c:pt idx="7">
                  <c:v>8.5</c:v>
                </c:pt>
                <c:pt idx="8">
                  <c:v>8.5</c:v>
                </c:pt>
                <c:pt idx="9">
                  <c:v>8.5</c:v>
                </c:pt>
                <c:pt idx="10">
                  <c:v>8.5</c:v>
                </c:pt>
                <c:pt idx="11">
                  <c:v>8.25</c:v>
                </c:pt>
                <c:pt idx="12">
                  <c:v>8.25</c:v>
                </c:pt>
                <c:pt idx="13">
                  <c:v>8.25</c:v>
                </c:pt>
                <c:pt idx="14">
                  <c:v>8.25</c:v>
                </c:pt>
                <c:pt idx="15">
                  <c:v>8.25</c:v>
                </c:pt>
                <c:pt idx="16">
                  <c:v>8.25</c:v>
                </c:pt>
                <c:pt idx="17">
                  <c:v>8.25</c:v>
                </c:pt>
                <c:pt idx="18">
                  <c:v>7.75</c:v>
                </c:pt>
                <c:pt idx="19">
                  <c:v>7.75</c:v>
                </c:pt>
                <c:pt idx="20">
                  <c:v>7.75</c:v>
                </c:pt>
                <c:pt idx="21">
                  <c:v>7.75</c:v>
                </c:pt>
                <c:pt idx="22">
                  <c:v>7.75</c:v>
                </c:pt>
                <c:pt idx="23">
                  <c:v>7.75</c:v>
                </c:pt>
                <c:pt idx="24">
                  <c:v>7.5</c:v>
                </c:pt>
                <c:pt idx="25">
                  <c:v>7.5</c:v>
                </c:pt>
                <c:pt idx="26">
                  <c:v>7.5</c:v>
                </c:pt>
                <c:pt idx="27">
                  <c:v>7.5</c:v>
                </c:pt>
                <c:pt idx="28">
                  <c:v>7.5</c:v>
                </c:pt>
                <c:pt idx="29">
                  <c:v>7.5</c:v>
                </c:pt>
                <c:pt idx="30">
                  <c:v>7.5</c:v>
                </c:pt>
                <c:pt idx="31">
                  <c:v>7.25</c:v>
                </c:pt>
                <c:pt idx="32">
                  <c:v>7.25</c:v>
                </c:pt>
                <c:pt idx="33">
                  <c:v>7.25</c:v>
                </c:pt>
                <c:pt idx="34">
                  <c:v>7.25</c:v>
                </c:pt>
                <c:pt idx="35">
                  <c:v>7.25</c:v>
                </c:pt>
                <c:pt idx="36">
                  <c:v>7.25</c:v>
                </c:pt>
                <c:pt idx="37">
                  <c:v>6.75</c:v>
                </c:pt>
                <c:pt idx="38">
                  <c:v>6.75</c:v>
                </c:pt>
                <c:pt idx="39">
                  <c:v>6.75</c:v>
                </c:pt>
                <c:pt idx="40">
                  <c:v>6.75</c:v>
                </c:pt>
                <c:pt idx="41">
                  <c:v>6.75</c:v>
                </c:pt>
                <c:pt idx="42">
                  <c:v>6.75</c:v>
                </c:pt>
                <c:pt idx="43">
                  <c:v>6.75</c:v>
                </c:pt>
                <c:pt idx="44">
                  <c:v>6.5</c:v>
                </c:pt>
                <c:pt idx="45">
                  <c:v>6.5</c:v>
                </c:pt>
                <c:pt idx="46">
                  <c:v>6.5</c:v>
                </c:pt>
                <c:pt idx="47">
                  <c:v>6.5</c:v>
                </c:pt>
                <c:pt idx="48">
                  <c:v>6.5</c:v>
                </c:pt>
                <c:pt idx="49">
                  <c:v>6.5</c:v>
                </c:pt>
                <c:pt idx="50">
                  <c:v>6.25</c:v>
                </c:pt>
                <c:pt idx="51">
                  <c:v>6.25</c:v>
                </c:pt>
                <c:pt idx="52">
                  <c:v>6.25</c:v>
                </c:pt>
                <c:pt idx="53">
                  <c:v>6.25</c:v>
                </c:pt>
                <c:pt idx="54">
                  <c:v>6.25</c:v>
                </c:pt>
                <c:pt idx="55">
                  <c:v>6.25</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6</c:v>
                </c:pt>
                <c:pt idx="106">
                  <c:v>6</c:v>
                </c:pt>
                <c:pt idx="107">
                  <c:v>6</c:v>
                </c:pt>
                <c:pt idx="108">
                  <c:v>6</c:v>
                </c:pt>
                <c:pt idx="109">
                  <c:v>6</c:v>
                </c:pt>
                <c:pt idx="110">
                  <c:v>6</c:v>
                </c:pt>
                <c:pt idx="111">
                  <c:v>6</c:v>
                </c:pt>
                <c:pt idx="112">
                  <c:v>6</c:v>
                </c:pt>
                <c:pt idx="113">
                  <c:v>6</c:v>
                </c:pt>
                <c:pt idx="114">
                  <c:v>6</c:v>
                </c:pt>
                <c:pt idx="115">
                  <c:v>6</c:v>
                </c:pt>
                <c:pt idx="116">
                  <c:v>6</c:v>
                </c:pt>
                <c:pt idx="117">
                  <c:v>6</c:v>
                </c:pt>
                <c:pt idx="118">
                  <c:v>6</c:v>
                </c:pt>
                <c:pt idx="119">
                  <c:v>6</c:v>
                </c:pt>
                <c:pt idx="120">
                  <c:v>6</c:v>
                </c:pt>
                <c:pt idx="121">
                  <c:v>6</c:v>
                </c:pt>
                <c:pt idx="122">
                  <c:v>6</c:v>
                </c:pt>
                <c:pt idx="123">
                  <c:v>6</c:v>
                </c:pt>
                <c:pt idx="124">
                  <c:v>6</c:v>
                </c:pt>
                <c:pt idx="125">
                  <c:v>6</c:v>
                </c:pt>
                <c:pt idx="126">
                  <c:v>6</c:v>
                </c:pt>
                <c:pt idx="127">
                  <c:v>6</c:v>
                </c:pt>
                <c:pt idx="128">
                  <c:v>6</c:v>
                </c:pt>
                <c:pt idx="129">
                  <c:v>6</c:v>
                </c:pt>
                <c:pt idx="130">
                  <c:v>6</c:v>
                </c:pt>
                <c:pt idx="131">
                  <c:v>6</c:v>
                </c:pt>
                <c:pt idx="132">
                  <c:v>6</c:v>
                </c:pt>
                <c:pt idx="133">
                  <c:v>6</c:v>
                </c:pt>
                <c:pt idx="134">
                  <c:v>6</c:v>
                </c:pt>
                <c:pt idx="135">
                  <c:v>6</c:v>
                </c:pt>
                <c:pt idx="136">
                  <c:v>6</c:v>
                </c:pt>
                <c:pt idx="137">
                  <c:v>6</c:v>
                </c:pt>
                <c:pt idx="138">
                  <c:v>6</c:v>
                </c:pt>
                <c:pt idx="139">
                  <c:v>6</c:v>
                </c:pt>
              </c:numCache>
            </c:numRef>
          </c:val>
          <c:smooth val="0"/>
        </c:ser>
        <c:ser>
          <c:idx val="5"/>
          <c:order val="4"/>
          <c:tx>
            <c:strRef>
              <c:f>'Chart 38'!$F$1</c:f>
              <c:strCache>
                <c:ptCount val="1"/>
                <c:pt idx="0">
                  <c:v>CBA deposit facility </c:v>
                </c:pt>
              </c:strCache>
            </c:strRef>
          </c:tx>
          <c:spPr>
            <a:ln w="19050">
              <a:solidFill>
                <a:srgbClr val="8064A2">
                  <a:lumMod val="50000"/>
                </a:srgbClr>
              </a:solidFill>
            </a:ln>
          </c:spPr>
          <c:marker>
            <c:symbol val="none"/>
          </c:marker>
          <c:cat>
            <c:numRef>
              <c:f>'Chart 38'!$A$2:$A$141</c:f>
              <c:numCache>
                <c:formatCode>dd/mm/yy</c:formatCode>
                <c:ptCount val="140"/>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numCache>
            </c:numRef>
          </c:cat>
          <c:val>
            <c:numRef>
              <c:f>'Chart 38'!$F$2:$F$141</c:f>
              <c:numCache>
                <c:formatCode>_(* #,##0.0_);_(* \(#,##0.0\);_(* "-"??_);_(@_)</c:formatCode>
                <c:ptCount val="140"/>
                <c:pt idx="0">
                  <c:v>7.25</c:v>
                </c:pt>
                <c:pt idx="1">
                  <c:v>7.25</c:v>
                </c:pt>
                <c:pt idx="2">
                  <c:v>7.25</c:v>
                </c:pt>
                <c:pt idx="3">
                  <c:v>7.25</c:v>
                </c:pt>
                <c:pt idx="4">
                  <c:v>7.25</c:v>
                </c:pt>
                <c:pt idx="5">
                  <c:v>7</c:v>
                </c:pt>
                <c:pt idx="6">
                  <c:v>7</c:v>
                </c:pt>
                <c:pt idx="7">
                  <c:v>7</c:v>
                </c:pt>
                <c:pt idx="8">
                  <c:v>7</c:v>
                </c:pt>
                <c:pt idx="9">
                  <c:v>7</c:v>
                </c:pt>
                <c:pt idx="10">
                  <c:v>7</c:v>
                </c:pt>
                <c:pt idx="11">
                  <c:v>6.75</c:v>
                </c:pt>
                <c:pt idx="12">
                  <c:v>6.75</c:v>
                </c:pt>
                <c:pt idx="13">
                  <c:v>6.75</c:v>
                </c:pt>
                <c:pt idx="14">
                  <c:v>6.75</c:v>
                </c:pt>
                <c:pt idx="15">
                  <c:v>6.75</c:v>
                </c:pt>
                <c:pt idx="16">
                  <c:v>6.75</c:v>
                </c:pt>
                <c:pt idx="17">
                  <c:v>6.75</c:v>
                </c:pt>
                <c:pt idx="18">
                  <c:v>6.25</c:v>
                </c:pt>
                <c:pt idx="19">
                  <c:v>6.25</c:v>
                </c:pt>
                <c:pt idx="20">
                  <c:v>6.25</c:v>
                </c:pt>
                <c:pt idx="21">
                  <c:v>6.25</c:v>
                </c:pt>
                <c:pt idx="22">
                  <c:v>6.25</c:v>
                </c:pt>
                <c:pt idx="23">
                  <c:v>6.25</c:v>
                </c:pt>
                <c:pt idx="24">
                  <c:v>6</c:v>
                </c:pt>
                <c:pt idx="25">
                  <c:v>6</c:v>
                </c:pt>
                <c:pt idx="26">
                  <c:v>6</c:v>
                </c:pt>
                <c:pt idx="27">
                  <c:v>6</c:v>
                </c:pt>
                <c:pt idx="28">
                  <c:v>6</c:v>
                </c:pt>
                <c:pt idx="29">
                  <c:v>6</c:v>
                </c:pt>
                <c:pt idx="30">
                  <c:v>6</c:v>
                </c:pt>
                <c:pt idx="31">
                  <c:v>5.75</c:v>
                </c:pt>
                <c:pt idx="32">
                  <c:v>5.75</c:v>
                </c:pt>
                <c:pt idx="33">
                  <c:v>5.75</c:v>
                </c:pt>
                <c:pt idx="34">
                  <c:v>5.75</c:v>
                </c:pt>
                <c:pt idx="35">
                  <c:v>5.75</c:v>
                </c:pt>
                <c:pt idx="36">
                  <c:v>5.75</c:v>
                </c:pt>
                <c:pt idx="37">
                  <c:v>5.25</c:v>
                </c:pt>
                <c:pt idx="38">
                  <c:v>5.25</c:v>
                </c:pt>
                <c:pt idx="39">
                  <c:v>5.25</c:v>
                </c:pt>
                <c:pt idx="40">
                  <c:v>5.25</c:v>
                </c:pt>
                <c:pt idx="41">
                  <c:v>5.25</c:v>
                </c:pt>
                <c:pt idx="42">
                  <c:v>5.25</c:v>
                </c:pt>
                <c:pt idx="43">
                  <c:v>5.25</c:v>
                </c:pt>
                <c:pt idx="44">
                  <c:v>5</c:v>
                </c:pt>
                <c:pt idx="45">
                  <c:v>5</c:v>
                </c:pt>
                <c:pt idx="46">
                  <c:v>5</c:v>
                </c:pt>
                <c:pt idx="47">
                  <c:v>5</c:v>
                </c:pt>
                <c:pt idx="48">
                  <c:v>5</c:v>
                </c:pt>
                <c:pt idx="49">
                  <c:v>5</c:v>
                </c:pt>
                <c:pt idx="50">
                  <c:v>4.75</c:v>
                </c:pt>
                <c:pt idx="51">
                  <c:v>4.75</c:v>
                </c:pt>
                <c:pt idx="52">
                  <c:v>4.75</c:v>
                </c:pt>
                <c:pt idx="53">
                  <c:v>4.75</c:v>
                </c:pt>
                <c:pt idx="54">
                  <c:v>4.75</c:v>
                </c:pt>
                <c:pt idx="55">
                  <c:v>4.75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4.5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numCache>
            </c:numRef>
          </c:val>
          <c:smooth val="0"/>
        </c:ser>
        <c:ser>
          <c:idx val="0"/>
          <c:order val="5"/>
          <c:tx>
            <c:strRef>
              <c:f>'Chart 38'!$G$1</c:f>
              <c:strCache>
                <c:ptCount val="1"/>
                <c:pt idx="0">
                  <c:v>Lombard repo facility</c:v>
                </c:pt>
              </c:strCache>
            </c:strRef>
          </c:tx>
          <c:spPr>
            <a:ln w="19050">
              <a:solidFill>
                <a:srgbClr val="ED7D31">
                  <a:lumMod val="75000"/>
                </a:srgbClr>
              </a:solidFill>
            </a:ln>
          </c:spPr>
          <c:marker>
            <c:symbol val="none"/>
          </c:marker>
          <c:cat>
            <c:numRef>
              <c:f>'Chart 38'!$A$2:$A$141</c:f>
              <c:numCache>
                <c:formatCode>dd/mm/yy</c:formatCode>
                <c:ptCount val="140"/>
                <c:pt idx="0">
                  <c:v>42382</c:v>
                </c:pt>
                <c:pt idx="1">
                  <c:v>42389</c:v>
                </c:pt>
                <c:pt idx="2">
                  <c:v>42396</c:v>
                </c:pt>
                <c:pt idx="3">
                  <c:v>42403</c:v>
                </c:pt>
                <c:pt idx="4">
                  <c:v>42410</c:v>
                </c:pt>
                <c:pt idx="5">
                  <c:v>42417</c:v>
                </c:pt>
                <c:pt idx="6">
                  <c:v>42424</c:v>
                </c:pt>
                <c:pt idx="7">
                  <c:v>42431</c:v>
                </c:pt>
                <c:pt idx="8">
                  <c:v>42438</c:v>
                </c:pt>
                <c:pt idx="9">
                  <c:v>42445</c:v>
                </c:pt>
                <c:pt idx="10">
                  <c:v>42452</c:v>
                </c:pt>
                <c:pt idx="11">
                  <c:v>42459</c:v>
                </c:pt>
                <c:pt idx="12">
                  <c:v>42466</c:v>
                </c:pt>
                <c:pt idx="13">
                  <c:v>42473</c:v>
                </c:pt>
                <c:pt idx="14">
                  <c:v>42480</c:v>
                </c:pt>
                <c:pt idx="15">
                  <c:v>42487</c:v>
                </c:pt>
                <c:pt idx="16">
                  <c:v>42494</c:v>
                </c:pt>
                <c:pt idx="17">
                  <c:v>42501</c:v>
                </c:pt>
                <c:pt idx="18">
                  <c:v>42508</c:v>
                </c:pt>
                <c:pt idx="19">
                  <c:v>42515</c:v>
                </c:pt>
                <c:pt idx="20">
                  <c:v>42522</c:v>
                </c:pt>
                <c:pt idx="21">
                  <c:v>42529</c:v>
                </c:pt>
                <c:pt idx="22">
                  <c:v>42536</c:v>
                </c:pt>
                <c:pt idx="23">
                  <c:v>42543</c:v>
                </c:pt>
                <c:pt idx="24">
                  <c:v>42550</c:v>
                </c:pt>
                <c:pt idx="25">
                  <c:v>42557</c:v>
                </c:pt>
                <c:pt idx="26">
                  <c:v>42564</c:v>
                </c:pt>
                <c:pt idx="27">
                  <c:v>42571</c:v>
                </c:pt>
                <c:pt idx="28">
                  <c:v>42578</c:v>
                </c:pt>
                <c:pt idx="29">
                  <c:v>42585</c:v>
                </c:pt>
                <c:pt idx="30">
                  <c:v>42592</c:v>
                </c:pt>
                <c:pt idx="31">
                  <c:v>42599</c:v>
                </c:pt>
                <c:pt idx="32">
                  <c:v>42606</c:v>
                </c:pt>
                <c:pt idx="33">
                  <c:v>42613</c:v>
                </c:pt>
                <c:pt idx="34">
                  <c:v>42620</c:v>
                </c:pt>
                <c:pt idx="35">
                  <c:v>42627</c:v>
                </c:pt>
                <c:pt idx="36">
                  <c:v>42635</c:v>
                </c:pt>
                <c:pt idx="37">
                  <c:v>42641</c:v>
                </c:pt>
                <c:pt idx="38">
                  <c:v>42648</c:v>
                </c:pt>
                <c:pt idx="39">
                  <c:v>42655</c:v>
                </c:pt>
                <c:pt idx="40">
                  <c:v>42662</c:v>
                </c:pt>
                <c:pt idx="41">
                  <c:v>42669</c:v>
                </c:pt>
                <c:pt idx="42">
                  <c:v>42676</c:v>
                </c:pt>
                <c:pt idx="43">
                  <c:v>42683</c:v>
                </c:pt>
                <c:pt idx="44">
                  <c:v>42690</c:v>
                </c:pt>
                <c:pt idx="45">
                  <c:v>42697</c:v>
                </c:pt>
                <c:pt idx="46">
                  <c:v>42704</c:v>
                </c:pt>
                <c:pt idx="47">
                  <c:v>42711</c:v>
                </c:pt>
                <c:pt idx="48">
                  <c:v>42718</c:v>
                </c:pt>
                <c:pt idx="49">
                  <c:v>42725</c:v>
                </c:pt>
                <c:pt idx="50">
                  <c:v>42734</c:v>
                </c:pt>
                <c:pt idx="51">
                  <c:v>42746</c:v>
                </c:pt>
                <c:pt idx="52">
                  <c:v>42753</c:v>
                </c:pt>
                <c:pt idx="53">
                  <c:v>42760</c:v>
                </c:pt>
                <c:pt idx="54">
                  <c:v>42767</c:v>
                </c:pt>
                <c:pt idx="55">
                  <c:v>42774</c:v>
                </c:pt>
                <c:pt idx="56">
                  <c:v>42781</c:v>
                </c:pt>
                <c:pt idx="57">
                  <c:v>42788</c:v>
                </c:pt>
                <c:pt idx="58">
                  <c:v>42795</c:v>
                </c:pt>
                <c:pt idx="59">
                  <c:v>42803</c:v>
                </c:pt>
                <c:pt idx="60">
                  <c:v>42809</c:v>
                </c:pt>
                <c:pt idx="61">
                  <c:v>42816</c:v>
                </c:pt>
                <c:pt idx="62">
                  <c:v>42823</c:v>
                </c:pt>
                <c:pt idx="63">
                  <c:v>42830</c:v>
                </c:pt>
                <c:pt idx="64">
                  <c:v>42837</c:v>
                </c:pt>
                <c:pt idx="65">
                  <c:v>42844</c:v>
                </c:pt>
                <c:pt idx="66">
                  <c:v>42851</c:v>
                </c:pt>
                <c:pt idx="67">
                  <c:v>42858</c:v>
                </c:pt>
                <c:pt idx="68">
                  <c:v>42865</c:v>
                </c:pt>
                <c:pt idx="69">
                  <c:v>42872</c:v>
                </c:pt>
                <c:pt idx="70">
                  <c:v>42879</c:v>
                </c:pt>
                <c:pt idx="71">
                  <c:v>42886</c:v>
                </c:pt>
                <c:pt idx="72">
                  <c:v>42893</c:v>
                </c:pt>
                <c:pt idx="73">
                  <c:v>42900</c:v>
                </c:pt>
                <c:pt idx="74">
                  <c:v>42907</c:v>
                </c:pt>
                <c:pt idx="75">
                  <c:v>42914</c:v>
                </c:pt>
                <c:pt idx="76">
                  <c:v>42921</c:v>
                </c:pt>
                <c:pt idx="77">
                  <c:v>42928</c:v>
                </c:pt>
                <c:pt idx="78">
                  <c:v>42935</c:v>
                </c:pt>
                <c:pt idx="79">
                  <c:v>42942</c:v>
                </c:pt>
                <c:pt idx="80">
                  <c:v>42949</c:v>
                </c:pt>
                <c:pt idx="81">
                  <c:v>42956</c:v>
                </c:pt>
                <c:pt idx="82">
                  <c:v>42963</c:v>
                </c:pt>
                <c:pt idx="83">
                  <c:v>42970</c:v>
                </c:pt>
                <c:pt idx="84">
                  <c:v>42977</c:v>
                </c:pt>
                <c:pt idx="85">
                  <c:v>42984</c:v>
                </c:pt>
                <c:pt idx="86">
                  <c:v>42991</c:v>
                </c:pt>
                <c:pt idx="87">
                  <c:v>42998</c:v>
                </c:pt>
                <c:pt idx="88">
                  <c:v>43005</c:v>
                </c:pt>
                <c:pt idx="89">
                  <c:v>43012</c:v>
                </c:pt>
                <c:pt idx="90">
                  <c:v>43019</c:v>
                </c:pt>
                <c:pt idx="91">
                  <c:v>43026</c:v>
                </c:pt>
                <c:pt idx="92">
                  <c:v>43033</c:v>
                </c:pt>
                <c:pt idx="93">
                  <c:v>43040</c:v>
                </c:pt>
                <c:pt idx="94">
                  <c:v>43047</c:v>
                </c:pt>
                <c:pt idx="95">
                  <c:v>43054</c:v>
                </c:pt>
                <c:pt idx="96">
                  <c:v>43061</c:v>
                </c:pt>
                <c:pt idx="97">
                  <c:v>43068</c:v>
                </c:pt>
                <c:pt idx="98">
                  <c:v>43075</c:v>
                </c:pt>
                <c:pt idx="99">
                  <c:v>43082</c:v>
                </c:pt>
                <c:pt idx="100">
                  <c:v>43089</c:v>
                </c:pt>
                <c:pt idx="101">
                  <c:v>43096</c:v>
                </c:pt>
                <c:pt idx="102">
                  <c:v>43110</c:v>
                </c:pt>
                <c:pt idx="103">
                  <c:v>43117</c:v>
                </c:pt>
                <c:pt idx="104">
                  <c:v>43124</c:v>
                </c:pt>
                <c:pt idx="105">
                  <c:v>43131</c:v>
                </c:pt>
                <c:pt idx="106">
                  <c:v>43138</c:v>
                </c:pt>
                <c:pt idx="107">
                  <c:v>43145</c:v>
                </c:pt>
                <c:pt idx="108">
                  <c:v>43152</c:v>
                </c:pt>
                <c:pt idx="109">
                  <c:v>43159</c:v>
                </c:pt>
                <c:pt idx="110">
                  <c:v>43166</c:v>
                </c:pt>
                <c:pt idx="111">
                  <c:v>43173</c:v>
                </c:pt>
                <c:pt idx="112">
                  <c:v>43180</c:v>
                </c:pt>
                <c:pt idx="113">
                  <c:v>43187</c:v>
                </c:pt>
                <c:pt idx="114">
                  <c:v>43194</c:v>
                </c:pt>
                <c:pt idx="115">
                  <c:v>43201</c:v>
                </c:pt>
                <c:pt idx="116">
                  <c:v>43208</c:v>
                </c:pt>
                <c:pt idx="117">
                  <c:v>43215</c:v>
                </c:pt>
                <c:pt idx="118">
                  <c:v>43222</c:v>
                </c:pt>
                <c:pt idx="119">
                  <c:v>43230</c:v>
                </c:pt>
                <c:pt idx="120">
                  <c:v>43236</c:v>
                </c:pt>
                <c:pt idx="121">
                  <c:v>43242</c:v>
                </c:pt>
                <c:pt idx="122">
                  <c:v>43249</c:v>
                </c:pt>
                <c:pt idx="123">
                  <c:v>43257</c:v>
                </c:pt>
                <c:pt idx="124">
                  <c:v>43264</c:v>
                </c:pt>
                <c:pt idx="125">
                  <c:v>43271</c:v>
                </c:pt>
                <c:pt idx="126">
                  <c:v>43278</c:v>
                </c:pt>
                <c:pt idx="127">
                  <c:v>43285</c:v>
                </c:pt>
                <c:pt idx="128">
                  <c:v>43292</c:v>
                </c:pt>
                <c:pt idx="129">
                  <c:v>43299</c:v>
                </c:pt>
                <c:pt idx="130">
                  <c:v>43306</c:v>
                </c:pt>
                <c:pt idx="131">
                  <c:v>43313</c:v>
                </c:pt>
                <c:pt idx="132">
                  <c:v>43320</c:v>
                </c:pt>
                <c:pt idx="133">
                  <c:v>43327</c:v>
                </c:pt>
                <c:pt idx="134">
                  <c:v>43334</c:v>
                </c:pt>
                <c:pt idx="135">
                  <c:v>43341</c:v>
                </c:pt>
                <c:pt idx="136">
                  <c:v>43348</c:v>
                </c:pt>
                <c:pt idx="137">
                  <c:v>43355</c:v>
                </c:pt>
                <c:pt idx="138">
                  <c:v>43362</c:v>
                </c:pt>
                <c:pt idx="139">
                  <c:v>43369</c:v>
                </c:pt>
              </c:numCache>
            </c:numRef>
          </c:cat>
          <c:val>
            <c:numRef>
              <c:f>'Chart 38'!$G$2:$G$141</c:f>
              <c:numCache>
                <c:formatCode>_(* #,##0.0_);_(* \(#,##0.0\);_(* "-"??_);_(@_)</c:formatCode>
                <c:ptCount val="140"/>
                <c:pt idx="0">
                  <c:v>10.25</c:v>
                </c:pt>
                <c:pt idx="1">
                  <c:v>10.25</c:v>
                </c:pt>
                <c:pt idx="2">
                  <c:v>10.25</c:v>
                </c:pt>
                <c:pt idx="3">
                  <c:v>10.25</c:v>
                </c:pt>
                <c:pt idx="4">
                  <c:v>10.25</c:v>
                </c:pt>
                <c:pt idx="5">
                  <c:v>10</c:v>
                </c:pt>
                <c:pt idx="6">
                  <c:v>10</c:v>
                </c:pt>
                <c:pt idx="7">
                  <c:v>10</c:v>
                </c:pt>
                <c:pt idx="8">
                  <c:v>10</c:v>
                </c:pt>
                <c:pt idx="9">
                  <c:v>10</c:v>
                </c:pt>
                <c:pt idx="10">
                  <c:v>10</c:v>
                </c:pt>
                <c:pt idx="11">
                  <c:v>9.75</c:v>
                </c:pt>
                <c:pt idx="12">
                  <c:v>9.75</c:v>
                </c:pt>
                <c:pt idx="13">
                  <c:v>9.75</c:v>
                </c:pt>
                <c:pt idx="14">
                  <c:v>9.75</c:v>
                </c:pt>
                <c:pt idx="15">
                  <c:v>9.75</c:v>
                </c:pt>
                <c:pt idx="16">
                  <c:v>9.75</c:v>
                </c:pt>
                <c:pt idx="17">
                  <c:v>9.75</c:v>
                </c:pt>
                <c:pt idx="18">
                  <c:v>9.25</c:v>
                </c:pt>
                <c:pt idx="19">
                  <c:v>9.25</c:v>
                </c:pt>
                <c:pt idx="20">
                  <c:v>9.25</c:v>
                </c:pt>
                <c:pt idx="21">
                  <c:v>9.25</c:v>
                </c:pt>
                <c:pt idx="22">
                  <c:v>9.25</c:v>
                </c:pt>
                <c:pt idx="23">
                  <c:v>9.25</c:v>
                </c:pt>
                <c:pt idx="24">
                  <c:v>9</c:v>
                </c:pt>
                <c:pt idx="25">
                  <c:v>9</c:v>
                </c:pt>
                <c:pt idx="26">
                  <c:v>9</c:v>
                </c:pt>
                <c:pt idx="27">
                  <c:v>9</c:v>
                </c:pt>
                <c:pt idx="28">
                  <c:v>9</c:v>
                </c:pt>
                <c:pt idx="29">
                  <c:v>9</c:v>
                </c:pt>
                <c:pt idx="30">
                  <c:v>9</c:v>
                </c:pt>
                <c:pt idx="31">
                  <c:v>8.75</c:v>
                </c:pt>
                <c:pt idx="32">
                  <c:v>8.75</c:v>
                </c:pt>
                <c:pt idx="33">
                  <c:v>8.75</c:v>
                </c:pt>
                <c:pt idx="34">
                  <c:v>8.75</c:v>
                </c:pt>
                <c:pt idx="35">
                  <c:v>8.75</c:v>
                </c:pt>
                <c:pt idx="36">
                  <c:v>8.75</c:v>
                </c:pt>
                <c:pt idx="37">
                  <c:v>8.25</c:v>
                </c:pt>
                <c:pt idx="38">
                  <c:v>8.25</c:v>
                </c:pt>
                <c:pt idx="39">
                  <c:v>8.25</c:v>
                </c:pt>
                <c:pt idx="40">
                  <c:v>8.25</c:v>
                </c:pt>
                <c:pt idx="41">
                  <c:v>8.25</c:v>
                </c:pt>
                <c:pt idx="42">
                  <c:v>8.25</c:v>
                </c:pt>
                <c:pt idx="43">
                  <c:v>8.25</c:v>
                </c:pt>
                <c:pt idx="44">
                  <c:v>8</c:v>
                </c:pt>
                <c:pt idx="45">
                  <c:v>8</c:v>
                </c:pt>
                <c:pt idx="46">
                  <c:v>8</c:v>
                </c:pt>
                <c:pt idx="47">
                  <c:v>8</c:v>
                </c:pt>
                <c:pt idx="48">
                  <c:v>8</c:v>
                </c:pt>
                <c:pt idx="49">
                  <c:v>8</c:v>
                </c:pt>
                <c:pt idx="50">
                  <c:v>7.75</c:v>
                </c:pt>
                <c:pt idx="51">
                  <c:v>7.75</c:v>
                </c:pt>
                <c:pt idx="52">
                  <c:v>7.75</c:v>
                </c:pt>
                <c:pt idx="53">
                  <c:v>7.75</c:v>
                </c:pt>
                <c:pt idx="54">
                  <c:v>7.75</c:v>
                </c:pt>
                <c:pt idx="55">
                  <c:v>7.75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7.5</c:v>
                </c:pt>
                <c:pt idx="106">
                  <c:v>7.5</c:v>
                </c:pt>
                <c:pt idx="107">
                  <c:v>7.5</c:v>
                </c:pt>
                <c:pt idx="108">
                  <c:v>7.5</c:v>
                </c:pt>
                <c:pt idx="109">
                  <c:v>7.5</c:v>
                </c:pt>
                <c:pt idx="110">
                  <c:v>7.5</c:v>
                </c:pt>
                <c:pt idx="111">
                  <c:v>7.5</c:v>
                </c:pt>
                <c:pt idx="112">
                  <c:v>7.5</c:v>
                </c:pt>
                <c:pt idx="113">
                  <c:v>7.5</c:v>
                </c:pt>
                <c:pt idx="114">
                  <c:v>7.5</c:v>
                </c:pt>
                <c:pt idx="115">
                  <c:v>7.5</c:v>
                </c:pt>
                <c:pt idx="116">
                  <c:v>7.5</c:v>
                </c:pt>
                <c:pt idx="117">
                  <c:v>7.5</c:v>
                </c:pt>
                <c:pt idx="118">
                  <c:v>7.5</c:v>
                </c:pt>
                <c:pt idx="119">
                  <c:v>7.5</c:v>
                </c:pt>
                <c:pt idx="120">
                  <c:v>7.5</c:v>
                </c:pt>
                <c:pt idx="121">
                  <c:v>7.5</c:v>
                </c:pt>
                <c:pt idx="122">
                  <c:v>7.5</c:v>
                </c:pt>
                <c:pt idx="123">
                  <c:v>7.5</c:v>
                </c:pt>
                <c:pt idx="124">
                  <c:v>7.5</c:v>
                </c:pt>
                <c:pt idx="125">
                  <c:v>7.5</c:v>
                </c:pt>
                <c:pt idx="126">
                  <c:v>7.5</c:v>
                </c:pt>
                <c:pt idx="127">
                  <c:v>7.5</c:v>
                </c:pt>
                <c:pt idx="128">
                  <c:v>7.5</c:v>
                </c:pt>
                <c:pt idx="129">
                  <c:v>7.5</c:v>
                </c:pt>
                <c:pt idx="130">
                  <c:v>7.5</c:v>
                </c:pt>
                <c:pt idx="131">
                  <c:v>7.5</c:v>
                </c:pt>
                <c:pt idx="132">
                  <c:v>7.5</c:v>
                </c:pt>
                <c:pt idx="133">
                  <c:v>7.5</c:v>
                </c:pt>
                <c:pt idx="134">
                  <c:v>7.5</c:v>
                </c:pt>
                <c:pt idx="135">
                  <c:v>7.5</c:v>
                </c:pt>
                <c:pt idx="136">
                  <c:v>7.5</c:v>
                </c:pt>
                <c:pt idx="137">
                  <c:v>7.5</c:v>
                </c:pt>
                <c:pt idx="138">
                  <c:v>7.5</c:v>
                </c:pt>
                <c:pt idx="139">
                  <c:v>7.5</c:v>
                </c:pt>
              </c:numCache>
            </c:numRef>
          </c:val>
          <c:smooth val="0"/>
        </c:ser>
        <c:dLbls>
          <c:showLegendKey val="0"/>
          <c:showVal val="0"/>
          <c:showCatName val="0"/>
          <c:showSerName val="0"/>
          <c:showPercent val="0"/>
          <c:showBubbleSize val="0"/>
        </c:dLbls>
        <c:smooth val="0"/>
        <c:axId val="405388416"/>
        <c:axId val="405388808"/>
      </c:lineChart>
      <c:dateAx>
        <c:axId val="405388416"/>
        <c:scaling>
          <c:orientation val="minMax"/>
          <c:max val="43373"/>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05388808"/>
        <c:crosses val="autoZero"/>
        <c:auto val="1"/>
        <c:lblOffset val="100"/>
        <c:baseTimeUnit val="days"/>
        <c:majorUnit val="30"/>
        <c:majorTimeUnit val="days"/>
      </c:dateAx>
      <c:valAx>
        <c:axId val="405388808"/>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05388416"/>
        <c:crosses val="autoZero"/>
        <c:crossBetween val="between"/>
        <c:majorUnit val="1"/>
      </c:valAx>
    </c:plotArea>
    <c:legend>
      <c:legendPos val="r"/>
      <c:layout>
        <c:manualLayout>
          <c:xMode val="edge"/>
          <c:yMode val="edge"/>
          <c:x val="2.3796489451069765E-2"/>
          <c:y val="0.8006125966927401"/>
          <c:w val="0.9483611111111111"/>
          <c:h val="0.1865194078462964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41066413608203"/>
          <c:y val="5.8933070866141725E-2"/>
          <c:w val="0.78763692214884429"/>
          <c:h val="0.38761718054105693"/>
        </c:manualLayout>
      </c:layout>
      <c:areaChart>
        <c:grouping val="standard"/>
        <c:varyColors val="0"/>
        <c:ser>
          <c:idx val="0"/>
          <c:order val="0"/>
          <c:tx>
            <c:strRef>
              <c:f>'Chart 39'!$B$1</c:f>
              <c:strCache>
                <c:ptCount val="1"/>
                <c:pt idx="0">
                  <c:v>Deposit</c:v>
                </c:pt>
              </c:strCache>
            </c:strRef>
          </c:tx>
          <c:spPr>
            <a:solidFill>
              <a:srgbClr val="4F81BD">
                <a:lumMod val="40000"/>
                <a:lumOff val="60000"/>
              </a:srgbClr>
            </a:solidFill>
            <a:ln>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39'!$B$2:$B$58</c:f>
              <c:numCache>
                <c:formatCode>_(* #,##0.0_);_(* \(#,##0.0\);_(* "-"??_);_(@_)</c:formatCode>
                <c:ptCount val="57"/>
                <c:pt idx="0">
                  <c:v>-17263.062690261111</c:v>
                </c:pt>
                <c:pt idx="1">
                  <c:v>-6239.1536203476189</c:v>
                </c:pt>
                <c:pt idx="2">
                  <c:v>-6779.6857142666659</c:v>
                </c:pt>
                <c:pt idx="3">
                  <c:v>-10006.40652315238</c:v>
                </c:pt>
                <c:pt idx="4">
                  <c:v>-15942.635856165001</c:v>
                </c:pt>
                <c:pt idx="5">
                  <c:v>-11679.308039790478</c:v>
                </c:pt>
                <c:pt idx="6">
                  <c:v>-4318.8325031181821</c:v>
                </c:pt>
                <c:pt idx="7">
                  <c:v>-9264.3957950956537</c:v>
                </c:pt>
                <c:pt idx="8">
                  <c:v>-1002.4168897909091</c:v>
                </c:pt>
                <c:pt idx="9">
                  <c:v>-3675</c:v>
                </c:pt>
                <c:pt idx="10">
                  <c:v>-2240</c:v>
                </c:pt>
                <c:pt idx="11">
                  <c:v>-2901</c:v>
                </c:pt>
                <c:pt idx="12">
                  <c:v>-8542.2049384105267</c:v>
                </c:pt>
                <c:pt idx="13">
                  <c:v>-7119.7926349649997</c:v>
                </c:pt>
                <c:pt idx="14">
                  <c:v>-11961.484039804547</c:v>
                </c:pt>
                <c:pt idx="15">
                  <c:v>-11703.385946223811</c:v>
                </c:pt>
                <c:pt idx="16">
                  <c:v>-11968.387203278948</c:v>
                </c:pt>
                <c:pt idx="17">
                  <c:v>-7820.9863602347832</c:v>
                </c:pt>
                <c:pt idx="18">
                  <c:v>-5683.2760102583343</c:v>
                </c:pt>
                <c:pt idx="19">
                  <c:v>-4155.7763861523808</c:v>
                </c:pt>
                <c:pt idx="20">
                  <c:v>-790.6656881904762</c:v>
                </c:pt>
                <c:pt idx="21">
                  <c:v>-6071.0004825454535</c:v>
                </c:pt>
                <c:pt idx="22">
                  <c:v>-4713.9468395333333</c:v>
                </c:pt>
                <c:pt idx="23">
                  <c:v>-8626.7971824363649</c:v>
                </c:pt>
                <c:pt idx="24">
                  <c:v>-13100.594549173335</c:v>
                </c:pt>
                <c:pt idx="25">
                  <c:v>-4853.3393832952379</c:v>
                </c:pt>
                <c:pt idx="26">
                  <c:v>-1228.8031485809524</c:v>
                </c:pt>
                <c:pt idx="27">
                  <c:v>-11322.087704913636</c:v>
                </c:pt>
                <c:pt idx="28">
                  <c:v>-12559.418976042854</c:v>
                </c:pt>
                <c:pt idx="29">
                  <c:v>-18225.796541218184</c:v>
                </c:pt>
                <c:pt idx="30">
                  <c:v>-15695.072540989995</c:v>
                </c:pt>
                <c:pt idx="31">
                  <c:v>-11654.079056778259</c:v>
                </c:pt>
                <c:pt idx="32">
                  <c:v>-7605.9533892761901</c:v>
                </c:pt>
                <c:pt idx="33">
                  <c:v>-6486.6446135904753</c:v>
                </c:pt>
                <c:pt idx="34">
                  <c:v>-36934.815092568177</c:v>
                </c:pt>
                <c:pt idx="35">
                  <c:v>-23116.852024345455</c:v>
                </c:pt>
                <c:pt idx="36">
                  <c:v>-24143.586426715789</c:v>
                </c:pt>
                <c:pt idx="37">
                  <c:v>-21738.870232274996</c:v>
                </c:pt>
                <c:pt idx="38">
                  <c:v>-34797.0185190591</c:v>
                </c:pt>
                <c:pt idx="39">
                  <c:v>-8485.3103821210534</c:v>
                </c:pt>
                <c:pt idx="40">
                  <c:v>-28305.762048595454</c:v>
                </c:pt>
                <c:pt idx="41">
                  <c:v>-22968.740504368179</c:v>
                </c:pt>
                <c:pt idx="42">
                  <c:v>-18242.248767129997</c:v>
                </c:pt>
                <c:pt idx="43">
                  <c:v>-41252.911435452173</c:v>
                </c:pt>
                <c:pt idx="44">
                  <c:v>-30538.783082215006</c:v>
                </c:pt>
                <c:pt idx="45">
                  <c:v>-16441.340143204543</c:v>
                </c:pt>
                <c:pt idx="46">
                  <c:v>-33950.163312622732</c:v>
                </c:pt>
                <c:pt idx="47">
                  <c:v>-10093.778104357141</c:v>
                </c:pt>
                <c:pt idx="48">
                  <c:v>-22427.239452064998</c:v>
                </c:pt>
                <c:pt idx="49">
                  <c:v>-21254.227275369998</c:v>
                </c:pt>
                <c:pt idx="50">
                  <c:v>-52202.597991880961</c:v>
                </c:pt>
                <c:pt idx="51">
                  <c:v>-49890.836826231571</c:v>
                </c:pt>
                <c:pt idx="52">
                  <c:v>-32568.327223861903</c:v>
                </c:pt>
                <c:pt idx="53">
                  <c:v>-42010.22056688572</c:v>
                </c:pt>
                <c:pt idx="54">
                  <c:v>-9879.7761638571428</c:v>
                </c:pt>
                <c:pt idx="55">
                  <c:v>-4004.8415128000001</c:v>
                </c:pt>
                <c:pt idx="56">
                  <c:v>-4441.1569962190479</c:v>
                </c:pt>
              </c:numCache>
            </c:numRef>
          </c:val>
        </c:ser>
        <c:ser>
          <c:idx val="1"/>
          <c:order val="1"/>
          <c:tx>
            <c:strRef>
              <c:f>'Chart 39'!$C$1</c:f>
              <c:strCache>
                <c:ptCount val="1"/>
                <c:pt idx="0">
                  <c:v>Deposit auctions</c:v>
                </c:pt>
              </c:strCache>
            </c:strRef>
          </c:tx>
          <c:spPr>
            <a:solidFill>
              <a:srgbClr val="C0504D">
                <a:lumMod val="40000"/>
                <a:lumOff val="60000"/>
              </a:srgbClr>
            </a:solidFill>
            <a:ln>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39'!$C$2:$C$58</c:f>
              <c:numCache>
                <c:formatCode>_(* #,##0.0_);_(* \(#,##0.0\);_(* "-"??_);_(@_)</c:formatCode>
                <c:ptCount val="57"/>
                <c:pt idx="0">
                  <c:v>0</c:v>
                </c:pt>
                <c:pt idx="1">
                  <c:v>0</c:v>
                </c:pt>
                <c:pt idx="2">
                  <c:v>0</c:v>
                </c:pt>
                <c:pt idx="3">
                  <c:v>0</c:v>
                </c:pt>
                <c:pt idx="4">
                  <c:v>0</c:v>
                </c:pt>
                <c:pt idx="5">
                  <c:v>-5718.8454011761905</c:v>
                </c:pt>
                <c:pt idx="6">
                  <c:v>0</c:v>
                </c:pt>
                <c:pt idx="7">
                  <c:v>-5111.5968076130439</c:v>
                </c:pt>
                <c:pt idx="8">
                  <c:v>0</c:v>
                </c:pt>
                <c:pt idx="9">
                  <c:v>0</c:v>
                </c:pt>
                <c:pt idx="10">
                  <c:v>0</c:v>
                </c:pt>
                <c:pt idx="11">
                  <c:v>-2901</c:v>
                </c:pt>
                <c:pt idx="12">
                  <c:v>-5841.6131576105272</c:v>
                </c:pt>
                <c:pt idx="13">
                  <c:v>-7083.7847445549996</c:v>
                </c:pt>
                <c:pt idx="14">
                  <c:v>-11954.664176790911</c:v>
                </c:pt>
                <c:pt idx="15">
                  <c:v>-10904.141301728572</c:v>
                </c:pt>
                <c:pt idx="16">
                  <c:v>-10836.529236457895</c:v>
                </c:pt>
                <c:pt idx="17">
                  <c:v>-4477.9883495043478</c:v>
                </c:pt>
                <c:pt idx="18">
                  <c:v>0</c:v>
                </c:pt>
                <c:pt idx="19">
                  <c:v>0</c:v>
                </c:pt>
                <c:pt idx="20">
                  <c:v>0</c:v>
                </c:pt>
                <c:pt idx="21">
                  <c:v>0</c:v>
                </c:pt>
                <c:pt idx="22">
                  <c:v>0</c:v>
                </c:pt>
                <c:pt idx="23">
                  <c:v>0</c:v>
                </c:pt>
                <c:pt idx="27">
                  <c:v>0</c:v>
                </c:pt>
                <c:pt idx="28">
                  <c:v>0</c:v>
                </c:pt>
                <c:pt idx="29">
                  <c:v>0</c:v>
                </c:pt>
                <c:pt idx="30">
                  <c:v>0</c:v>
                </c:pt>
                <c:pt idx="31">
                  <c:v>0</c:v>
                </c:pt>
                <c:pt idx="32">
                  <c:v>0</c:v>
                </c:pt>
                <c:pt idx="33">
                  <c:v>0</c:v>
                </c:pt>
                <c:pt idx="34">
                  <c:v>0</c:v>
                </c:pt>
                <c:pt idx="35">
                  <c:v>0</c:v>
                </c:pt>
                <c:pt idx="36">
                  <c:v>-8430.3691160947365</c:v>
                </c:pt>
                <c:pt idx="37">
                  <c:v>-17643.337321314997</c:v>
                </c:pt>
                <c:pt idx="38">
                  <c:v>-33139.086868990918</c:v>
                </c:pt>
                <c:pt idx="39">
                  <c:v>0</c:v>
                </c:pt>
                <c:pt idx="40">
                  <c:v>0</c:v>
                </c:pt>
                <c:pt idx="41">
                  <c:v>0</c:v>
                </c:pt>
                <c:pt idx="42">
                  <c:v>0</c:v>
                </c:pt>
                <c:pt idx="43">
                  <c:v>0</c:v>
                </c:pt>
                <c:pt idx="44">
                  <c:v>0</c:v>
                </c:pt>
                <c:pt idx="45">
                  <c:v>-5687.7417932681819</c:v>
                </c:pt>
                <c:pt idx="46">
                  <c:v>-26894.748119595457</c:v>
                </c:pt>
                <c:pt idx="47">
                  <c:v>-429.43094845714285</c:v>
                </c:pt>
                <c:pt idx="48">
                  <c:v>0</c:v>
                </c:pt>
                <c:pt idx="49">
                  <c:v>-15466.01374796</c:v>
                </c:pt>
                <c:pt idx="50">
                  <c:v>-45442.240816404774</c:v>
                </c:pt>
                <c:pt idx="51">
                  <c:v>-38463.112312921046</c:v>
                </c:pt>
                <c:pt idx="52">
                  <c:v>-25229.327289085712</c:v>
                </c:pt>
                <c:pt idx="53">
                  <c:v>-34452.14600720477</c:v>
                </c:pt>
                <c:pt idx="54">
                  <c:v>-8689.1532023476193</c:v>
                </c:pt>
                <c:pt idx="55">
                  <c:v>0</c:v>
                </c:pt>
                <c:pt idx="56">
                  <c:v>0</c:v>
                </c:pt>
              </c:numCache>
            </c:numRef>
          </c:val>
        </c:ser>
        <c:ser>
          <c:idx val="2"/>
          <c:order val="2"/>
          <c:tx>
            <c:strRef>
              <c:f>'Chart 39'!$D$1</c:f>
              <c:strCache>
                <c:ptCount val="1"/>
                <c:pt idx="0">
                  <c:v>Reverse repo</c:v>
                </c:pt>
              </c:strCache>
            </c:strRef>
          </c:tx>
          <c:spPr>
            <a:solidFill>
              <a:srgbClr val="1F497D">
                <a:lumMod val="40000"/>
                <a:lumOff val="60000"/>
              </a:srgbClr>
            </a:solidFill>
            <a:ln w="25400">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39'!$D$2:$D$58</c:f>
              <c:numCache>
                <c:formatCode>_(* #,##0.0_);_(* \(#,##0.0\);_(* "-"??_);_(@_)</c:formatCode>
                <c:ptCount val="57"/>
                <c:pt idx="0">
                  <c:v>0</c:v>
                </c:pt>
                <c:pt idx="1">
                  <c:v>0</c:v>
                </c:pt>
                <c:pt idx="2">
                  <c:v>0</c:v>
                </c:pt>
                <c:pt idx="3">
                  <c:v>0</c:v>
                </c:pt>
                <c:pt idx="4">
                  <c:v>0</c:v>
                </c:pt>
                <c:pt idx="5">
                  <c:v>0</c:v>
                </c:pt>
                <c:pt idx="6">
                  <c:v>0</c:v>
                </c:pt>
                <c:pt idx="7">
                  <c:v>0</c:v>
                </c:pt>
                <c:pt idx="8">
                  <c:v>0</c:v>
                </c:pt>
                <c:pt idx="9">
                  <c:v>0</c:v>
                </c:pt>
                <c:pt idx="10">
                  <c:v>0</c:v>
                </c:pt>
                <c:pt idx="11">
                  <c:v>-2901</c:v>
                </c:pt>
                <c:pt idx="12">
                  <c:v>-5841.6131576105272</c:v>
                </c:pt>
                <c:pt idx="13">
                  <c:v>-7083.7847445549996</c:v>
                </c:pt>
                <c:pt idx="14">
                  <c:v>-11954.664176790911</c:v>
                </c:pt>
                <c:pt idx="15">
                  <c:v>-10904.141301728572</c:v>
                </c:pt>
                <c:pt idx="16">
                  <c:v>-10836.529236457895</c:v>
                </c:pt>
                <c:pt idx="17">
                  <c:v>-4477.9883495043478</c:v>
                </c:pt>
                <c:pt idx="18">
                  <c:v>0</c:v>
                </c:pt>
                <c:pt idx="19">
                  <c:v>0</c:v>
                </c:pt>
                <c:pt idx="20">
                  <c:v>0</c:v>
                </c:pt>
                <c:pt idx="21">
                  <c:v>0</c:v>
                </c:pt>
                <c:pt idx="22">
                  <c:v>0</c:v>
                </c:pt>
                <c:pt idx="23">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-17670.087139047617</c:v>
                </c:pt>
                <c:pt idx="53">
                  <c:v>-12075.812077623812</c:v>
                </c:pt>
                <c:pt idx="54">
                  <c:v>-8689.1532023476193</c:v>
                </c:pt>
                <c:pt idx="55">
                  <c:v>0</c:v>
                </c:pt>
                <c:pt idx="56">
                  <c:v>0</c:v>
                </c:pt>
              </c:numCache>
            </c:numRef>
          </c:val>
        </c:ser>
        <c:ser>
          <c:idx val="3"/>
          <c:order val="3"/>
          <c:tx>
            <c:strRef>
              <c:f>'Chart 39'!$E$1</c:f>
              <c:strCache>
                <c:ptCount val="1"/>
                <c:pt idx="0">
                  <c:v>Foreign currency (attraction) swap</c:v>
                </c:pt>
              </c:strCache>
            </c:strRef>
          </c:tx>
          <c:spPr>
            <a:solidFill>
              <a:srgbClr val="9BBB59">
                <a:lumMod val="40000"/>
                <a:lumOff val="60000"/>
              </a:srgbClr>
            </a:solidFill>
            <a:ln w="25400">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39'!$E$2:$E$58</c:f>
              <c:numCache>
                <c:formatCode>_(* #,##0.0_);_(* \(#,##0.0\);_(* "-"??_);_(@_)</c:formatCode>
                <c:ptCount val="57"/>
                <c:pt idx="0">
                  <c:v>0</c:v>
                </c:pt>
                <c:pt idx="1">
                  <c:v>0</c:v>
                </c:pt>
                <c:pt idx="2">
                  <c:v>0</c:v>
                </c:pt>
                <c:pt idx="3">
                  <c:v>0</c:v>
                </c:pt>
                <c:pt idx="4">
                  <c:v>0</c:v>
                </c:pt>
                <c:pt idx="5">
                  <c:v>0</c:v>
                </c:pt>
                <c:pt idx="6">
                  <c:v>0</c:v>
                </c:pt>
                <c:pt idx="7">
                  <c:v>0</c:v>
                </c:pt>
                <c:pt idx="8">
                  <c:v>0</c:v>
                </c:pt>
                <c:pt idx="9">
                  <c:v>0</c:v>
                </c:pt>
                <c:pt idx="10">
                  <c:v>0</c:v>
                </c:pt>
                <c:pt idx="11">
                  <c:v>-2901</c:v>
                </c:pt>
                <c:pt idx="12">
                  <c:v>-5841.6131576105272</c:v>
                </c:pt>
                <c:pt idx="13">
                  <c:v>-7083.7847445549996</c:v>
                </c:pt>
                <c:pt idx="14">
                  <c:v>-11954.664176790911</c:v>
                </c:pt>
                <c:pt idx="15">
                  <c:v>-10904.141301728572</c:v>
                </c:pt>
                <c:pt idx="16">
                  <c:v>-10836.529236457895</c:v>
                </c:pt>
                <c:pt idx="17">
                  <c:v>-4477.9883495043478</c:v>
                </c:pt>
                <c:pt idx="18">
                  <c:v>0</c:v>
                </c:pt>
                <c:pt idx="19">
                  <c:v>0</c:v>
                </c:pt>
                <c:pt idx="20">
                  <c:v>0</c:v>
                </c:pt>
                <c:pt idx="21">
                  <c:v>0</c:v>
                </c:pt>
                <c:pt idx="22">
                  <c:v>0</c:v>
                </c:pt>
                <c:pt idx="23">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-17670.087139047617</c:v>
                </c:pt>
                <c:pt idx="53">
                  <c:v>-12075.812077623812</c:v>
                </c:pt>
                <c:pt idx="54">
                  <c:v>-8689.1532023476193</c:v>
                </c:pt>
                <c:pt idx="55">
                  <c:v>0</c:v>
                </c:pt>
                <c:pt idx="56">
                  <c:v>0</c:v>
                </c:pt>
              </c:numCache>
            </c:numRef>
          </c:val>
        </c:ser>
        <c:ser>
          <c:idx val="4"/>
          <c:order val="4"/>
          <c:tx>
            <c:strRef>
              <c:f>'Chart 39'!$F$1</c:f>
              <c:strCache>
                <c:ptCount val="1"/>
                <c:pt idx="0">
                  <c:v>Repo (up to 7-day)</c:v>
                </c:pt>
              </c:strCache>
            </c:strRef>
          </c:tx>
          <c:spPr>
            <a:solidFill>
              <a:srgbClr val="F79646">
                <a:lumMod val="40000"/>
                <a:lumOff val="60000"/>
              </a:srgbClr>
            </a:solidFill>
            <a:ln w="25400">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39'!$F$2:$F$58</c:f>
              <c:numCache>
                <c:formatCode>_(* #,##0.0_);_(* \(#,##0.0\);_(* "-"??_);_(@_)</c:formatCode>
                <c:ptCount val="57"/>
                <c:pt idx="0">
                  <c:v>72202.634340277786</c:v>
                </c:pt>
                <c:pt idx="1">
                  <c:v>60180.553164095239</c:v>
                </c:pt>
                <c:pt idx="2">
                  <c:v>54202.15137761904</c:v>
                </c:pt>
                <c:pt idx="3">
                  <c:v>43446.895430190467</c:v>
                </c:pt>
                <c:pt idx="4">
                  <c:v>48038.214109100008</c:v>
                </c:pt>
                <c:pt idx="5">
                  <c:v>37047.897416238091</c:v>
                </c:pt>
                <c:pt idx="6">
                  <c:v>42844.198224590909</c:v>
                </c:pt>
                <c:pt idx="7">
                  <c:v>31242.698375478256</c:v>
                </c:pt>
                <c:pt idx="8">
                  <c:v>43298.966077545461</c:v>
                </c:pt>
                <c:pt idx="9">
                  <c:v>43703</c:v>
                </c:pt>
                <c:pt idx="10">
                  <c:v>44336</c:v>
                </c:pt>
                <c:pt idx="11">
                  <c:v>151118</c:v>
                </c:pt>
                <c:pt idx="12">
                  <c:v>200022.80239510525</c:v>
                </c:pt>
                <c:pt idx="13">
                  <c:v>199490.92667799999</c:v>
                </c:pt>
                <c:pt idx="14">
                  <c:v>194627.54834795455</c:v>
                </c:pt>
                <c:pt idx="15">
                  <c:v>186084.22059952383</c:v>
                </c:pt>
                <c:pt idx="16">
                  <c:v>166676.12317121049</c:v>
                </c:pt>
                <c:pt idx="17">
                  <c:v>155785.07067886955</c:v>
                </c:pt>
                <c:pt idx="18">
                  <c:v>141408.14514837501</c:v>
                </c:pt>
                <c:pt idx="19">
                  <c:v>129428.51628423808</c:v>
                </c:pt>
                <c:pt idx="20">
                  <c:v>136855.33089776192</c:v>
                </c:pt>
                <c:pt idx="21">
                  <c:v>119260.95454945456</c:v>
                </c:pt>
                <c:pt idx="22">
                  <c:v>105384.86138904763</c:v>
                </c:pt>
                <c:pt idx="23">
                  <c:v>113451.19016204544</c:v>
                </c:pt>
                <c:pt idx="24">
                  <c:v>97996.308705200005</c:v>
                </c:pt>
                <c:pt idx="25">
                  <c:v>83230.001607238097</c:v>
                </c:pt>
                <c:pt idx="26">
                  <c:v>67734.584765142863</c:v>
                </c:pt>
                <c:pt idx="27">
                  <c:v>66785.961337500004</c:v>
                </c:pt>
                <c:pt idx="28">
                  <c:v>50607.711903380958</c:v>
                </c:pt>
                <c:pt idx="29">
                  <c:v>50797.830542045449</c:v>
                </c:pt>
                <c:pt idx="30">
                  <c:v>31661.837351200007</c:v>
                </c:pt>
                <c:pt idx="31">
                  <c:v>28559.312639130439</c:v>
                </c:pt>
                <c:pt idx="32">
                  <c:v>26991.069507095239</c:v>
                </c:pt>
                <c:pt idx="33">
                  <c:v>13906.690110904763</c:v>
                </c:pt>
                <c:pt idx="34">
                  <c:v>252.85005645454547</c:v>
                </c:pt>
                <c:pt idx="35">
                  <c:v>5083.1196220000002</c:v>
                </c:pt>
                <c:pt idx="36">
                  <c:v>8504.4422559210525</c:v>
                </c:pt>
                <c:pt idx="37">
                  <c:v>5716.3970080999989</c:v>
                </c:pt>
                <c:pt idx="38">
                  <c:v>16644.926276409093</c:v>
                </c:pt>
                <c:pt idx="39">
                  <c:v>8577.6856774736843</c:v>
                </c:pt>
                <c:pt idx="40">
                  <c:v>698.52092386363631</c:v>
                </c:pt>
                <c:pt idx="41">
                  <c:v>4487.344564181818</c:v>
                </c:pt>
                <c:pt idx="42">
                  <c:v>2502.2617055000001</c:v>
                </c:pt>
                <c:pt idx="43">
                  <c:v>0</c:v>
                </c:pt>
                <c:pt idx="44">
                  <c:v>1200.2656437999999</c:v>
                </c:pt>
                <c:pt idx="45">
                  <c:v>3001.7161145454538</c:v>
                </c:pt>
                <c:pt idx="46">
                  <c:v>3637.539591045454</c:v>
                </c:pt>
                <c:pt idx="47">
                  <c:v>15812.339239190474</c:v>
                </c:pt>
                <c:pt idx="48">
                  <c:v>10352.39494525</c:v>
                </c:pt>
                <c:pt idx="49">
                  <c:v>620.38063705000002</c:v>
                </c:pt>
                <c:pt idx="50">
                  <c:v>2048.0618395238093</c:v>
                </c:pt>
                <c:pt idx="51">
                  <c:v>5251.0037130000001</c:v>
                </c:pt>
                <c:pt idx="52">
                  <c:v>17458.622039952381</c:v>
                </c:pt>
                <c:pt idx="53">
                  <c:v>22248.815743857147</c:v>
                </c:pt>
                <c:pt idx="54">
                  <c:v>48687.733905714282</c:v>
                </c:pt>
                <c:pt idx="55">
                  <c:v>51180.129966391309</c:v>
                </c:pt>
                <c:pt idx="56">
                  <c:v>78570.694501904771</c:v>
                </c:pt>
              </c:numCache>
            </c:numRef>
          </c:val>
        </c:ser>
        <c:ser>
          <c:idx val="5"/>
          <c:order val="5"/>
          <c:tx>
            <c:strRef>
              <c:f>'Chart 39'!$G$1</c:f>
              <c:strCache>
                <c:ptCount val="1"/>
                <c:pt idx="0">
                  <c:v>Lombard repo</c:v>
                </c:pt>
              </c:strCache>
            </c:strRef>
          </c:tx>
          <c:spPr>
            <a:solidFill>
              <a:srgbClr val="4BACC6">
                <a:lumMod val="40000"/>
                <a:lumOff val="60000"/>
              </a:srgbClr>
            </a:solidFill>
            <a:ln w="25400">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39'!$G$2:$G$58</c:f>
              <c:numCache>
                <c:formatCode>_(* #,##0.0_);_(* \(#,##0.0\);_(* "-"??_);_(@_)</c:formatCode>
                <c:ptCount val="57"/>
                <c:pt idx="0">
                  <c:v>1522.4856624755953</c:v>
                </c:pt>
                <c:pt idx="1">
                  <c:v>1683.3244210476191</c:v>
                </c:pt>
                <c:pt idx="2">
                  <c:v>2264.5619277142855</c:v>
                </c:pt>
                <c:pt idx="3">
                  <c:v>1516.6230632857144</c:v>
                </c:pt>
                <c:pt idx="4">
                  <c:v>1649.0757925000003</c:v>
                </c:pt>
                <c:pt idx="5">
                  <c:v>1515.395100952381</c:v>
                </c:pt>
                <c:pt idx="6">
                  <c:v>1550.4891052727276</c:v>
                </c:pt>
                <c:pt idx="7">
                  <c:v>1526.6361775217395</c:v>
                </c:pt>
                <c:pt idx="8">
                  <c:v>1514.6692028636362</c:v>
                </c:pt>
                <c:pt idx="9">
                  <c:v>1690</c:v>
                </c:pt>
                <c:pt idx="10">
                  <c:v>7682</c:v>
                </c:pt>
                <c:pt idx="11">
                  <c:v>127334</c:v>
                </c:pt>
                <c:pt idx="12">
                  <c:v>165228.56341494736</c:v>
                </c:pt>
                <c:pt idx="13">
                  <c:v>92877.892128150008</c:v>
                </c:pt>
                <c:pt idx="14">
                  <c:v>74494.758258545451</c:v>
                </c:pt>
                <c:pt idx="15">
                  <c:v>60236.682200714284</c:v>
                </c:pt>
                <c:pt idx="16">
                  <c:v>17903.421953052632</c:v>
                </c:pt>
                <c:pt idx="17">
                  <c:v>5936.2995512173929</c:v>
                </c:pt>
                <c:pt idx="18">
                  <c:v>5100.1263114583335</c:v>
                </c:pt>
                <c:pt idx="19">
                  <c:v>12245.047141095238</c:v>
                </c:pt>
                <c:pt idx="20">
                  <c:v>35637.109008238098</c:v>
                </c:pt>
                <c:pt idx="21">
                  <c:v>1603.0126907727272</c:v>
                </c:pt>
                <c:pt idx="22">
                  <c:v>2264.3134595238093</c:v>
                </c:pt>
                <c:pt idx="23">
                  <c:v>8197.0859132988771</c:v>
                </c:pt>
                <c:pt idx="24">
                  <c:v>6650.967998066666</c:v>
                </c:pt>
                <c:pt idx="25">
                  <c:v>901.20329852380951</c:v>
                </c:pt>
                <c:pt idx="26">
                  <c:v>1020.7676503809523</c:v>
                </c:pt>
                <c:pt idx="27">
                  <c:v>335.75048140909092</c:v>
                </c:pt>
                <c:pt idx="28">
                  <c:v>738.27307166666674</c:v>
                </c:pt>
                <c:pt idx="29">
                  <c:v>961.13960918181829</c:v>
                </c:pt>
                <c:pt idx="30">
                  <c:v>94.044269850000006</c:v>
                </c:pt>
                <c:pt idx="31">
                  <c:v>86.956521739130437</c:v>
                </c:pt>
                <c:pt idx="32">
                  <c:v>171.47183733333333</c:v>
                </c:pt>
                <c:pt idx="33">
                  <c:v>0</c:v>
                </c:pt>
                <c:pt idx="34">
                  <c:v>68.181818181818187</c:v>
                </c:pt>
                <c:pt idx="35">
                  <c:v>50</c:v>
                </c:pt>
                <c:pt idx="36">
                  <c:v>746.69118442105264</c:v>
                </c:pt>
                <c:pt idx="37">
                  <c:v>0</c:v>
                </c:pt>
                <c:pt idx="38">
                  <c:v>0</c:v>
                </c:pt>
                <c:pt idx="39">
                  <c:v>0</c:v>
                </c:pt>
                <c:pt idx="40">
                  <c:v>0</c:v>
                </c:pt>
                <c:pt idx="41">
                  <c:v>168.18181818181819</c:v>
                </c:pt>
                <c:pt idx="42">
                  <c:v>0</c:v>
                </c:pt>
                <c:pt idx="43">
                  <c:v>0</c:v>
                </c:pt>
                <c:pt idx="44">
                  <c:v>0</c:v>
                </c:pt>
                <c:pt idx="45">
                  <c:v>0</c:v>
                </c:pt>
                <c:pt idx="46">
                  <c:v>0</c:v>
                </c:pt>
                <c:pt idx="47">
                  <c:v>1280.952380952381</c:v>
                </c:pt>
                <c:pt idx="48">
                  <c:v>2190</c:v>
                </c:pt>
                <c:pt idx="49">
                  <c:v>0</c:v>
                </c:pt>
                <c:pt idx="50">
                  <c:v>619.04761904761904</c:v>
                </c:pt>
                <c:pt idx="51">
                  <c:v>354.03157894736842</c:v>
                </c:pt>
                <c:pt idx="52">
                  <c:v>3609.5795457142854</c:v>
                </c:pt>
                <c:pt idx="53">
                  <c:v>1821.4285714285713</c:v>
                </c:pt>
                <c:pt idx="54">
                  <c:v>876.19047619047615</c:v>
                </c:pt>
                <c:pt idx="55">
                  <c:v>0</c:v>
                </c:pt>
                <c:pt idx="56">
                  <c:v>428.57142857142856</c:v>
                </c:pt>
              </c:numCache>
            </c:numRef>
          </c:val>
        </c:ser>
        <c:ser>
          <c:idx val="6"/>
          <c:order val="6"/>
          <c:tx>
            <c:strRef>
              <c:f>'Chart 39'!$H$1</c:f>
              <c:strCache>
                <c:ptCount val="1"/>
                <c:pt idx="0">
                  <c:v>Structural repo (91-day)</c:v>
                </c:pt>
              </c:strCache>
            </c:strRef>
          </c:tx>
          <c:spPr>
            <a:solidFill>
              <a:srgbClr val="8064A2">
                <a:lumMod val="40000"/>
                <a:lumOff val="60000"/>
              </a:srgbClr>
            </a:solidFill>
            <a:ln w="15875">
              <a:noFill/>
            </a:ln>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39'!$H$2:$H$58</c:f>
              <c:numCache>
                <c:formatCode>_(* #,##0.0_);_(* \(#,##0.0\);_(* "-"??_);_(@_)</c:formatCode>
                <c:ptCount val="57"/>
                <c:pt idx="0">
                  <c:v>1517.0056624755953</c:v>
                </c:pt>
                <c:pt idx="1">
                  <c:v>1516.1144210476191</c:v>
                </c:pt>
                <c:pt idx="2">
                  <c:v>1514.8366061428569</c:v>
                </c:pt>
                <c:pt idx="3">
                  <c:v>1516.6230632857144</c:v>
                </c:pt>
                <c:pt idx="4">
                  <c:v>1515.3493425000001</c:v>
                </c:pt>
                <c:pt idx="5">
                  <c:v>1514.6808152380952</c:v>
                </c:pt>
                <c:pt idx="6">
                  <c:v>1516.1826961818185</c:v>
                </c:pt>
                <c:pt idx="7">
                  <c:v>1514.9159976956525</c:v>
                </c:pt>
                <c:pt idx="8">
                  <c:v>1513.7205664999999</c:v>
                </c:pt>
                <c:pt idx="9">
                  <c:v>1515</c:v>
                </c:pt>
                <c:pt idx="10">
                  <c:v>1514</c:v>
                </c:pt>
                <c:pt idx="11">
                  <c:v>16623</c:v>
                </c:pt>
                <c:pt idx="12">
                  <c:v>640.62668436842102</c:v>
                </c:pt>
                <c:pt idx="13">
                  <c:v>152.64907545</c:v>
                </c:pt>
                <c:pt idx="14">
                  <c:v>0</c:v>
                </c:pt>
                <c:pt idx="15">
                  <c:v>0</c:v>
                </c:pt>
                <c:pt idx="16">
                  <c:v>0</c:v>
                </c:pt>
                <c:pt idx="17">
                  <c:v>0</c:v>
                </c:pt>
                <c:pt idx="18">
                  <c:v>0</c:v>
                </c:pt>
                <c:pt idx="19">
                  <c:v>0</c:v>
                </c:pt>
                <c:pt idx="20">
                  <c:v>0</c:v>
                </c:pt>
                <c:pt idx="21">
                  <c:v>0</c:v>
                </c:pt>
                <c:pt idx="22">
                  <c:v>0</c:v>
                </c:pt>
                <c:pt idx="23">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ser>
        <c:ser>
          <c:idx val="7"/>
          <c:order val="7"/>
          <c:tx>
            <c:strRef>
              <c:f>'Chart 39'!$I$1</c:f>
              <c:strCache>
                <c:ptCount val="1"/>
                <c:pt idx="0">
                  <c:v>Foreign currency (allocation) swap</c:v>
                </c:pt>
              </c:strCache>
            </c:strRef>
          </c:tx>
          <c:spPr>
            <a:solidFill>
              <a:srgbClr val="EEECE1">
                <a:lumMod val="75000"/>
              </a:srgbClr>
            </a:solidFill>
          </c:spP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39'!$I$2:$I$58</c:f>
              <c:numCache>
                <c:formatCode>_(* #,##0.0_);_(* \(#,##0.0\);_(* "-"??_);_(@_)</c:formatCode>
                <c:ptCount val="57"/>
                <c:pt idx="0">
                  <c:v>0</c:v>
                </c:pt>
                <c:pt idx="1">
                  <c:v>0</c:v>
                </c:pt>
                <c:pt idx="2">
                  <c:v>0</c:v>
                </c:pt>
                <c:pt idx="3">
                  <c:v>0</c:v>
                </c:pt>
                <c:pt idx="4">
                  <c:v>0</c:v>
                </c:pt>
                <c:pt idx="5">
                  <c:v>0</c:v>
                </c:pt>
                <c:pt idx="6">
                  <c:v>0</c:v>
                </c:pt>
                <c:pt idx="7">
                  <c:v>0</c:v>
                </c:pt>
                <c:pt idx="8">
                  <c:v>0</c:v>
                </c:pt>
                <c:pt idx="9">
                  <c:v>0</c:v>
                </c:pt>
                <c:pt idx="10">
                  <c:v>0</c:v>
                </c:pt>
                <c:pt idx="11">
                  <c:v>15486</c:v>
                </c:pt>
                <c:pt idx="12">
                  <c:v>0</c:v>
                </c:pt>
                <c:pt idx="13">
                  <c:v>0</c:v>
                </c:pt>
                <c:pt idx="14">
                  <c:v>0</c:v>
                </c:pt>
                <c:pt idx="15">
                  <c:v>0</c:v>
                </c:pt>
                <c:pt idx="16">
                  <c:v>0</c:v>
                </c:pt>
                <c:pt idx="17">
                  <c:v>0</c:v>
                </c:pt>
                <c:pt idx="18">
                  <c:v>0</c:v>
                </c:pt>
                <c:pt idx="19">
                  <c:v>0</c:v>
                </c:pt>
                <c:pt idx="20">
                  <c:v>0</c:v>
                </c:pt>
                <c:pt idx="21">
                  <c:v>0</c:v>
                </c:pt>
                <c:pt idx="22">
                  <c:v>0</c:v>
                </c:pt>
                <c:pt idx="23">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ser>
        <c:dLbls>
          <c:showLegendKey val="0"/>
          <c:showVal val="0"/>
          <c:showCatName val="0"/>
          <c:showSerName val="0"/>
          <c:showPercent val="0"/>
          <c:showBubbleSize val="0"/>
        </c:dLbls>
        <c:axId val="405389984"/>
        <c:axId val="405390376"/>
      </c:areaChart>
      <c:lineChart>
        <c:grouping val="standard"/>
        <c:varyColors val="0"/>
        <c:ser>
          <c:idx val="8"/>
          <c:order val="8"/>
          <c:tx>
            <c:strRef>
              <c:f>'Chart 39'!$J$1</c:f>
              <c:strCache>
                <c:ptCount val="1"/>
                <c:pt idx="0">
                  <c:v>Liquidity, net</c:v>
                </c:pt>
              </c:strCache>
            </c:strRef>
          </c:tx>
          <c:spPr>
            <a:ln w="12700">
              <a:solidFill>
                <a:srgbClr val="C00000"/>
              </a:solidFill>
            </a:ln>
          </c:spPr>
          <c:marker>
            <c:symbol val="none"/>
          </c:marker>
          <c:cat>
            <c:strRef>
              <c:f>'Chart 39'!$A$2:$A$58</c:f>
              <c:strCache>
                <c:ptCount val="57"/>
                <c:pt idx="0">
                  <c:v>J 14</c:v>
                </c:pt>
                <c:pt idx="1">
                  <c:v>F</c:v>
                </c:pt>
                <c:pt idx="2">
                  <c:v>M</c:v>
                </c:pt>
                <c:pt idx="3">
                  <c:v>A</c:v>
                </c:pt>
                <c:pt idx="4">
                  <c:v>M</c:v>
                </c:pt>
                <c:pt idx="5">
                  <c:v>J</c:v>
                </c:pt>
                <c:pt idx="6">
                  <c:v>J</c:v>
                </c:pt>
                <c:pt idx="7">
                  <c:v>A</c:v>
                </c:pt>
                <c:pt idx="8">
                  <c:v>S</c:v>
                </c:pt>
                <c:pt idx="9">
                  <c:v>O</c:v>
                </c:pt>
                <c:pt idx="10">
                  <c:v>N</c:v>
                </c:pt>
                <c:pt idx="11">
                  <c:v>D</c:v>
                </c:pt>
                <c:pt idx="12">
                  <c:v>J 15</c:v>
                </c:pt>
                <c:pt idx="13">
                  <c:v>F</c:v>
                </c:pt>
                <c:pt idx="14">
                  <c:v>M</c:v>
                </c:pt>
                <c:pt idx="15">
                  <c:v>A</c:v>
                </c:pt>
                <c:pt idx="16">
                  <c:v>M</c:v>
                </c:pt>
                <c:pt idx="17">
                  <c:v>J</c:v>
                </c:pt>
                <c:pt idx="18">
                  <c:v>J</c:v>
                </c:pt>
                <c:pt idx="19">
                  <c:v>A</c:v>
                </c:pt>
                <c:pt idx="20">
                  <c:v>S</c:v>
                </c:pt>
                <c:pt idx="21">
                  <c:v>O</c:v>
                </c:pt>
                <c:pt idx="22">
                  <c:v>N</c:v>
                </c:pt>
                <c:pt idx="23">
                  <c:v>D</c:v>
                </c:pt>
                <c:pt idx="24">
                  <c:v>J 16</c:v>
                </c:pt>
                <c:pt idx="25">
                  <c:v>F</c:v>
                </c:pt>
                <c:pt idx="26">
                  <c:v>M</c:v>
                </c:pt>
                <c:pt idx="27">
                  <c:v>A</c:v>
                </c:pt>
                <c:pt idx="28">
                  <c:v>M</c:v>
                </c:pt>
                <c:pt idx="29">
                  <c:v>J</c:v>
                </c:pt>
                <c:pt idx="30">
                  <c:v>J</c:v>
                </c:pt>
                <c:pt idx="31">
                  <c:v>A</c:v>
                </c:pt>
                <c:pt idx="32">
                  <c:v>S</c:v>
                </c:pt>
                <c:pt idx="33">
                  <c:v>O</c:v>
                </c:pt>
                <c:pt idx="34">
                  <c:v>N</c:v>
                </c:pt>
                <c:pt idx="35">
                  <c:v>D</c:v>
                </c:pt>
                <c:pt idx="36">
                  <c:v>J 17</c:v>
                </c:pt>
                <c:pt idx="37">
                  <c:v>F</c:v>
                </c:pt>
                <c:pt idx="38">
                  <c:v>M</c:v>
                </c:pt>
                <c:pt idx="39">
                  <c:v>A</c:v>
                </c:pt>
                <c:pt idx="40">
                  <c:v>M</c:v>
                </c:pt>
                <c:pt idx="41">
                  <c:v>J</c:v>
                </c:pt>
                <c:pt idx="42">
                  <c:v>J</c:v>
                </c:pt>
                <c:pt idx="43">
                  <c:v>A</c:v>
                </c:pt>
                <c:pt idx="44">
                  <c:v>S</c:v>
                </c:pt>
                <c:pt idx="45">
                  <c:v>O</c:v>
                </c:pt>
                <c:pt idx="46">
                  <c:v>N</c:v>
                </c:pt>
                <c:pt idx="47">
                  <c:v>D</c:v>
                </c:pt>
                <c:pt idx="48">
                  <c:v>J 18</c:v>
                </c:pt>
                <c:pt idx="49">
                  <c:v>F</c:v>
                </c:pt>
                <c:pt idx="50">
                  <c:v>M</c:v>
                </c:pt>
                <c:pt idx="51">
                  <c:v>A</c:v>
                </c:pt>
                <c:pt idx="52">
                  <c:v>M</c:v>
                </c:pt>
                <c:pt idx="53">
                  <c:v>J</c:v>
                </c:pt>
                <c:pt idx="54">
                  <c:v>J</c:v>
                </c:pt>
                <c:pt idx="55">
                  <c:v>A</c:v>
                </c:pt>
                <c:pt idx="56">
                  <c:v>S</c:v>
                </c:pt>
              </c:strCache>
            </c:strRef>
          </c:cat>
          <c:val>
            <c:numRef>
              <c:f>'Chart 39'!$J$2:$J$58</c:f>
              <c:numCache>
                <c:formatCode>_(* #,##0.0_);_(* \(#,##0.0\);_(* "-"??_);_(@_)</c:formatCode>
                <c:ptCount val="57"/>
                <c:pt idx="0">
                  <c:v>54939.571650016675</c:v>
                </c:pt>
                <c:pt idx="1">
                  <c:v>53941.399543747619</c:v>
                </c:pt>
                <c:pt idx="2">
                  <c:v>47422.465663352377</c:v>
                </c:pt>
                <c:pt idx="3">
                  <c:v>33440.488907038089</c:v>
                </c:pt>
                <c:pt idx="4">
                  <c:v>32095.578252935007</c:v>
                </c:pt>
                <c:pt idx="5">
                  <c:v>25368.589376447613</c:v>
                </c:pt>
                <c:pt idx="6">
                  <c:v>38525.365721472728</c:v>
                </c:pt>
                <c:pt idx="7">
                  <c:v>21978.302580382602</c:v>
                </c:pt>
                <c:pt idx="8">
                  <c:v>42296.54918775455</c:v>
                </c:pt>
                <c:pt idx="9">
                  <c:v>40028</c:v>
                </c:pt>
                <c:pt idx="10">
                  <c:v>42096</c:v>
                </c:pt>
                <c:pt idx="11">
                  <c:v>148217</c:v>
                </c:pt>
                <c:pt idx="12">
                  <c:v>191480.59745669473</c:v>
                </c:pt>
                <c:pt idx="13">
                  <c:v>192371.13404303498</c:v>
                </c:pt>
                <c:pt idx="14">
                  <c:v>182666.06430815</c:v>
                </c:pt>
                <c:pt idx="15">
                  <c:v>174380.83465330003</c:v>
                </c:pt>
                <c:pt idx="16">
                  <c:v>154707.73596793154</c:v>
                </c:pt>
                <c:pt idx="17">
                  <c:v>147964.08431863476</c:v>
                </c:pt>
                <c:pt idx="18">
                  <c:v>135724.86913811669</c:v>
                </c:pt>
                <c:pt idx="19">
                  <c:v>125272.7398980857</c:v>
                </c:pt>
                <c:pt idx="20">
                  <c:v>136064.66520957145</c:v>
                </c:pt>
                <c:pt idx="21">
                  <c:v>113189.95406690911</c:v>
                </c:pt>
                <c:pt idx="22">
                  <c:v>100670.91454951429</c:v>
                </c:pt>
                <c:pt idx="23">
                  <c:v>104824.39297960908</c:v>
                </c:pt>
                <c:pt idx="24">
                  <c:v>84895.714156026675</c:v>
                </c:pt>
                <c:pt idx="25">
                  <c:v>78376.662223942854</c:v>
                </c:pt>
                <c:pt idx="26">
                  <c:v>66505.781616561915</c:v>
                </c:pt>
                <c:pt idx="27">
                  <c:v>55463.873632586372</c:v>
                </c:pt>
                <c:pt idx="28">
                  <c:v>38048.292927338101</c:v>
                </c:pt>
                <c:pt idx="29">
                  <c:v>32572.034000827265</c:v>
                </c:pt>
                <c:pt idx="30">
                  <c:v>15966.764810210012</c:v>
                </c:pt>
                <c:pt idx="31">
                  <c:v>16905.233582352179</c:v>
                </c:pt>
                <c:pt idx="32">
                  <c:v>19385.116117819049</c:v>
                </c:pt>
                <c:pt idx="33">
                  <c:v>7420.0454973142878</c:v>
                </c:pt>
                <c:pt idx="34">
                  <c:v>-36681.96503611363</c:v>
                </c:pt>
                <c:pt idx="35">
                  <c:v>-18033.732402345457</c:v>
                </c:pt>
                <c:pt idx="36">
                  <c:v>-15639.144170794736</c:v>
                </c:pt>
                <c:pt idx="37">
                  <c:v>-16022.473224174997</c:v>
                </c:pt>
                <c:pt idx="38">
                  <c:v>-18152.092242650007</c:v>
                </c:pt>
                <c:pt idx="39">
                  <c:v>92.375295352630928</c:v>
                </c:pt>
                <c:pt idx="40">
                  <c:v>-27607.241124731816</c:v>
                </c:pt>
                <c:pt idx="41">
                  <c:v>-18481.395940186361</c:v>
                </c:pt>
                <c:pt idx="42">
                  <c:v>-15739.987061629996</c:v>
                </c:pt>
                <c:pt idx="43">
                  <c:v>-41252.911435452173</c:v>
                </c:pt>
                <c:pt idx="44">
                  <c:v>-29338.517438415005</c:v>
                </c:pt>
                <c:pt idx="45">
                  <c:v>-13439.624028659089</c:v>
                </c:pt>
                <c:pt idx="46">
                  <c:v>-30312.623721577278</c:v>
                </c:pt>
                <c:pt idx="47">
                  <c:v>5718.5611348333332</c:v>
                </c:pt>
                <c:pt idx="48">
                  <c:v>-12074.844506814998</c:v>
                </c:pt>
                <c:pt idx="49">
                  <c:v>-20633.846638319999</c:v>
                </c:pt>
                <c:pt idx="50">
                  <c:v>-50154.536152357148</c:v>
                </c:pt>
                <c:pt idx="51">
                  <c:v>-44639.833113231572</c:v>
                </c:pt>
                <c:pt idx="52">
                  <c:v>-15109.705183909522</c:v>
                </c:pt>
                <c:pt idx="53">
                  <c:v>-19761.404823028573</c:v>
                </c:pt>
                <c:pt idx="54">
                  <c:v>38807.957741857143</c:v>
                </c:pt>
                <c:pt idx="55">
                  <c:v>47175.288453591311</c:v>
                </c:pt>
                <c:pt idx="56">
                  <c:v>74129.53750568573</c:v>
                </c:pt>
              </c:numCache>
            </c:numRef>
          </c:val>
          <c:smooth val="0"/>
        </c:ser>
        <c:dLbls>
          <c:showLegendKey val="0"/>
          <c:showVal val="0"/>
          <c:showCatName val="0"/>
          <c:showSerName val="0"/>
          <c:showPercent val="0"/>
          <c:showBubbleSize val="0"/>
        </c:dLbls>
        <c:marker val="1"/>
        <c:smooth val="0"/>
        <c:axId val="405389984"/>
        <c:axId val="405390376"/>
      </c:lineChart>
      <c:catAx>
        <c:axId val="405389984"/>
        <c:scaling>
          <c:orientation val="minMax"/>
        </c:scaling>
        <c:delete val="0"/>
        <c:axPos val="b"/>
        <c:numFmt formatCode="General" sourceLinked="1"/>
        <c:majorTickMark val="out"/>
        <c:minorTickMark val="none"/>
        <c:tickLblPos val="low"/>
        <c:spPr>
          <a:ln w="6350">
            <a:solidFill>
              <a:sysClr val="windowText" lastClr="000000"/>
            </a:solidFill>
          </a:ln>
        </c:spPr>
        <c:txPr>
          <a:bodyPr rot="-5400000" vert="horz"/>
          <a:lstStyle/>
          <a:p>
            <a:pPr>
              <a:defRPr/>
            </a:pPr>
            <a:endParaRPr lang="en-US"/>
          </a:p>
        </c:txPr>
        <c:crossAx val="405390376"/>
        <c:crosses val="autoZero"/>
        <c:auto val="0"/>
        <c:lblAlgn val="ctr"/>
        <c:lblOffset val="100"/>
        <c:noMultiLvlLbl val="0"/>
      </c:catAx>
      <c:valAx>
        <c:axId val="405390376"/>
        <c:scaling>
          <c:orientation val="minMax"/>
          <c:max val="250000"/>
          <c:min val="-100000"/>
        </c:scaling>
        <c:delete val="0"/>
        <c:axPos val="l"/>
        <c:numFmt formatCode="0" sourceLinked="0"/>
        <c:majorTickMark val="out"/>
        <c:minorTickMark val="none"/>
        <c:tickLblPos val="nextTo"/>
        <c:spPr>
          <a:ln w="6350">
            <a:solidFill>
              <a:sysClr val="windowText" lastClr="000000"/>
            </a:solidFill>
          </a:ln>
        </c:spPr>
        <c:crossAx val="405389984"/>
        <c:crosses val="autoZero"/>
        <c:crossBetween val="between"/>
        <c:majorUnit val="50000"/>
      </c:valAx>
    </c:plotArea>
    <c:legend>
      <c:legendPos val="b"/>
      <c:legendEntry>
        <c:idx val="1"/>
        <c:txPr>
          <a:bodyPr/>
          <a:lstStyle/>
          <a:p>
            <a:pPr>
              <a:defRPr sz="800" b="0" i="1" baseline="-14000"/>
            </a:pPr>
            <a:endParaRPr lang="en-US"/>
          </a:p>
        </c:txPr>
      </c:legendEntry>
      <c:layout>
        <c:manualLayout>
          <c:xMode val="edge"/>
          <c:yMode val="edge"/>
          <c:x val="0"/>
          <c:y val="0.55090238985415985"/>
          <c:w val="0.58518435638041033"/>
          <c:h val="0.4490975044450089"/>
        </c:manualLayout>
      </c:layout>
      <c:overlay val="0"/>
      <c:txPr>
        <a:bodyPr/>
        <a:lstStyle/>
        <a:p>
          <a:pPr>
            <a:defRPr sz="800" b="0" i="1" baseline="-14000"/>
          </a:pPr>
          <a:endParaRPr lang="en-US"/>
        </a:p>
      </c:txPr>
    </c:legend>
    <c:plotVisOnly val="1"/>
    <c:dispBlanksAs val="zero"/>
    <c:showDLblsOverMax val="0"/>
  </c:chart>
  <c:spPr>
    <a:noFill/>
    <a:ln>
      <a:noFill/>
    </a:ln>
  </c:spPr>
  <c:txPr>
    <a:bodyPr/>
    <a:lstStyle/>
    <a:p>
      <a:pPr>
        <a:defRPr sz="600">
          <a:latin typeface="GHEA Grapalat" pitchFamily="50" charset="0"/>
        </a:defRPr>
      </a:pPr>
      <a:endParaRPr lang="en-US"/>
    </a:p>
  </c:txPr>
  <c:printSettings>
    <c:headerFooter/>
    <c:pageMargins b="0.75" l="0.7" r="0.7" t="0.75" header="0.3" footer="0.3"/>
    <c:pageSetup/>
  </c:printSettings>
  <c:userShapes r:id="rId2"/>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661623698247391E-2"/>
          <c:y val="7.3794030862585361E-2"/>
          <c:w val="0.85588288989077976"/>
          <c:h val="0.56070987696006269"/>
        </c:manualLayout>
      </c:layout>
      <c:lineChart>
        <c:grouping val="standard"/>
        <c:varyColors val="0"/>
        <c:ser>
          <c:idx val="0"/>
          <c:order val="0"/>
          <c:tx>
            <c:strRef>
              <c:f>'Chart 40'!$B$1</c:f>
              <c:strCache>
                <c:ptCount val="1"/>
                <c:pt idx="0">
                  <c:v>T-bills (%, up to 1-year)</c:v>
                </c:pt>
              </c:strCache>
            </c:strRef>
          </c:tx>
          <c:spPr>
            <a:ln w="12700">
              <a:solidFill>
                <a:srgbClr val="C00000"/>
              </a:solidFill>
            </a:ln>
            <a:effectLst>
              <a:outerShdw sx="1000" sy="1000" algn="t" rotWithShape="0">
                <a:prstClr val="black"/>
              </a:outerShdw>
            </a:effectLst>
          </c:spPr>
          <c:marker>
            <c:symbol val="none"/>
          </c:marker>
          <c:cat>
            <c:strRef>
              <c:f>'Chart 40'!$A$2:$A$34</c:f>
              <c:strCache>
                <c:ptCount val="33"/>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strCache>
            </c:strRef>
          </c:cat>
          <c:val>
            <c:numRef>
              <c:f>'Chart 40'!$B$2:$B$34</c:f>
              <c:numCache>
                <c:formatCode>_(* #,##0.0_);_(* \(#,##0.0\);_(* "-"??_);_(@_)</c:formatCode>
                <c:ptCount val="33"/>
                <c:pt idx="0">
                  <c:v>11.514399999999998</c:v>
                </c:pt>
                <c:pt idx="1">
                  <c:v>11.3537</c:v>
                </c:pt>
                <c:pt idx="2">
                  <c:v>11.156199999999998</c:v>
                </c:pt>
                <c:pt idx="3">
                  <c:v>10.649869230769232</c:v>
                </c:pt>
                <c:pt idx="4">
                  <c:v>10.009514285714287</c:v>
                </c:pt>
                <c:pt idx="5">
                  <c:v>9.7394714285714272</c:v>
                </c:pt>
                <c:pt idx="6">
                  <c:v>8.1382222222222218</c:v>
                </c:pt>
                <c:pt idx="7">
                  <c:v>7.8371197405384034</c:v>
                </c:pt>
                <c:pt idx="8">
                  <c:v>7.7611170998465395</c:v>
                </c:pt>
                <c:pt idx="9">
                  <c:v>7.0401347826086962</c:v>
                </c:pt>
                <c:pt idx="10">
                  <c:v>6.1576964285714295</c:v>
                </c:pt>
                <c:pt idx="11">
                  <c:v>6.9140701657458559</c:v>
                </c:pt>
                <c:pt idx="12">
                  <c:v>7.4945000000000004</c:v>
                </c:pt>
                <c:pt idx="13">
                  <c:v>7.3108400000000007</c:v>
                </c:pt>
                <c:pt idx="14">
                  <c:v>6.8224399999999994</c:v>
                </c:pt>
                <c:pt idx="15">
                  <c:v>6.7516000000000007</c:v>
                </c:pt>
                <c:pt idx="16">
                  <c:v>6.5060116279069762</c:v>
                </c:pt>
                <c:pt idx="17">
                  <c:v>6.3994074074074065</c:v>
                </c:pt>
                <c:pt idx="18">
                  <c:v>6.2485487804878055</c:v>
                </c:pt>
                <c:pt idx="19">
                  <c:v>6.2025045264523566</c:v>
                </c:pt>
                <c:pt idx="20">
                  <c:v>6.0298492795389054</c:v>
                </c:pt>
                <c:pt idx="21">
                  <c:v>5.9171776536312848</c:v>
                </c:pt>
                <c:pt idx="22">
                  <c:v>5.9501666666666662</c:v>
                </c:pt>
                <c:pt idx="24">
                  <c:v>5.9980638649425284</c:v>
                </c:pt>
                <c:pt idx="25">
                  <c:v>6.0443709909462981</c:v>
                </c:pt>
                <c:pt idx="26">
                  <c:v>6.0822477473568828</c:v>
                </c:pt>
                <c:pt idx="27">
                  <c:v>6.0887658318724434</c:v>
                </c:pt>
                <c:pt idx="28">
                  <c:v>6.1510303288265735</c:v>
                </c:pt>
                <c:pt idx="29">
                  <c:v>6.1406537514819624</c:v>
                </c:pt>
                <c:pt idx="30">
                  <c:v>6.2112190184049085</c:v>
                </c:pt>
                <c:pt idx="31">
                  <c:v>6.1523885308001631</c:v>
                </c:pt>
                <c:pt idx="32">
                  <c:v>6.1541835443037973</c:v>
                </c:pt>
              </c:numCache>
            </c:numRef>
          </c:val>
          <c:smooth val="0"/>
        </c:ser>
        <c:ser>
          <c:idx val="1"/>
          <c:order val="1"/>
          <c:tx>
            <c:strRef>
              <c:f>'Chart 40'!$C$1</c:f>
              <c:strCache>
                <c:ptCount val="1"/>
                <c:pt idx="0">
                  <c:v>Interbank repo (%)</c:v>
                </c:pt>
              </c:strCache>
            </c:strRef>
          </c:tx>
          <c:spPr>
            <a:ln w="12700">
              <a:solidFill>
                <a:srgbClr val="1F497D"/>
              </a:solidFill>
              <a:prstDash val="solid"/>
            </a:ln>
            <a:effectLst>
              <a:outerShdw sx="1000" sy="1000" algn="l" rotWithShape="0">
                <a:prstClr val="black"/>
              </a:outerShdw>
            </a:effectLst>
          </c:spPr>
          <c:marker>
            <c:symbol val="none"/>
          </c:marker>
          <c:cat>
            <c:strRef>
              <c:f>'Chart 40'!$A$2:$A$34</c:f>
              <c:strCache>
                <c:ptCount val="33"/>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strCache>
            </c:strRef>
          </c:cat>
          <c:val>
            <c:numRef>
              <c:f>'Chart 40'!$C$2:$C$34</c:f>
              <c:numCache>
                <c:formatCode>_(* #,##0.0_);_(* \(#,##0.0\);_(* "-"??_);_(@_)</c:formatCode>
                <c:ptCount val="33"/>
                <c:pt idx="0">
                  <c:v>8.9310331989985396</c:v>
                </c:pt>
                <c:pt idx="1">
                  <c:v>8.78843879349186</c:v>
                </c:pt>
                <c:pt idx="2">
                  <c:v>8.6384006848409278</c:v>
                </c:pt>
                <c:pt idx="3">
                  <c:v>8.370135915553691</c:v>
                </c:pt>
                <c:pt idx="4">
                  <c:v>8.0031963697052717</c:v>
                </c:pt>
                <c:pt idx="5">
                  <c:v>7.7457504488951674</c:v>
                </c:pt>
                <c:pt idx="6">
                  <c:v>7.4819330861132647</c:v>
                </c:pt>
                <c:pt idx="7">
                  <c:v>7.2674098137366521</c:v>
                </c:pt>
                <c:pt idx="8">
                  <c:v>7.0076824602149737</c:v>
                </c:pt>
                <c:pt idx="9">
                  <c:v>6.6462017403303824</c:v>
                </c:pt>
                <c:pt idx="10">
                  <c:v>5.9113220064344922</c:v>
                </c:pt>
                <c:pt idx="11">
                  <c:v>5.7945743296818346</c:v>
                </c:pt>
                <c:pt idx="12">
                  <c:v>6.0245344667200493</c:v>
                </c:pt>
                <c:pt idx="13">
                  <c:v>6.1189151605713006</c:v>
                </c:pt>
                <c:pt idx="14">
                  <c:v>6.0315975147430496</c:v>
                </c:pt>
                <c:pt idx="15">
                  <c:v>6.0367970884018929</c:v>
                </c:pt>
                <c:pt idx="16">
                  <c:v>5.8858340643162359</c:v>
                </c:pt>
                <c:pt idx="17">
                  <c:v>5.6397158813670787</c:v>
                </c:pt>
                <c:pt idx="18">
                  <c:v>5.6026525994890779</c:v>
                </c:pt>
                <c:pt idx="19">
                  <c:v>5.2365385317416857</c:v>
                </c:pt>
                <c:pt idx="20">
                  <c:v>5.1919610699806666</c:v>
                </c:pt>
                <c:pt idx="21">
                  <c:v>5.702493746405219</c:v>
                </c:pt>
                <c:pt idx="22">
                  <c:v>5.8582495576917042</c:v>
                </c:pt>
                <c:pt idx="23">
                  <c:v>6.1491068311988402</c:v>
                </c:pt>
                <c:pt idx="24">
                  <c:v>6.026792967790783</c:v>
                </c:pt>
                <c:pt idx="25">
                  <c:v>5.8507379324820299</c:v>
                </c:pt>
                <c:pt idx="26">
                  <c:v>5.9857986870897157</c:v>
                </c:pt>
                <c:pt idx="27">
                  <c:v>5.8706664036671281</c:v>
                </c:pt>
                <c:pt idx="28">
                  <c:v>6.2253322742767985</c:v>
                </c:pt>
                <c:pt idx="29">
                  <c:v>6.1073062555275417</c:v>
                </c:pt>
                <c:pt idx="30">
                  <c:v>6.2148691421307154</c:v>
                </c:pt>
                <c:pt idx="31">
                  <c:v>6.1662072350764188</c:v>
                </c:pt>
                <c:pt idx="32">
                  <c:v>6.1383157934262043</c:v>
                </c:pt>
              </c:numCache>
            </c:numRef>
          </c:val>
          <c:smooth val="0"/>
        </c:ser>
        <c:ser>
          <c:idx val="2"/>
          <c:order val="2"/>
          <c:tx>
            <c:strRef>
              <c:f>'Chart 40'!$D$1</c:f>
              <c:strCache>
                <c:ptCount val="1"/>
                <c:pt idx="0">
                  <c:v>CBA refinancing rate (%)</c:v>
                </c:pt>
              </c:strCache>
            </c:strRef>
          </c:tx>
          <c:spPr>
            <a:ln w="12700">
              <a:solidFill>
                <a:srgbClr val="00B050"/>
              </a:solidFill>
            </a:ln>
            <a:effectLst>
              <a:outerShdw sx="1000" sy="1000" algn="ctr" rotWithShape="0">
                <a:srgbClr val="000000"/>
              </a:outerShdw>
            </a:effectLst>
          </c:spPr>
          <c:marker>
            <c:symbol val="none"/>
          </c:marker>
          <c:cat>
            <c:strRef>
              <c:f>'Chart 40'!$A$2:$A$34</c:f>
              <c:strCache>
                <c:ptCount val="33"/>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strCache>
            </c:strRef>
          </c:cat>
          <c:val>
            <c:numRef>
              <c:f>'Chart 40'!$D$2:$D$34</c:f>
              <c:numCache>
                <c:formatCode>_(* #,##0.0_);_(* \(#,##0.0\);_(* "-"??_);_(@_)</c:formatCode>
                <c:ptCount val="33"/>
                <c:pt idx="0">
                  <c:v>8.75</c:v>
                </c:pt>
                <c:pt idx="1">
                  <c:v>8.5</c:v>
                </c:pt>
                <c:pt idx="2">
                  <c:v>8.25</c:v>
                </c:pt>
                <c:pt idx="3">
                  <c:v>8.25</c:v>
                </c:pt>
                <c:pt idx="4">
                  <c:v>7.75</c:v>
                </c:pt>
                <c:pt idx="5">
                  <c:v>7.5</c:v>
                </c:pt>
                <c:pt idx="6">
                  <c:v>7.5</c:v>
                </c:pt>
                <c:pt idx="7">
                  <c:v>7.25</c:v>
                </c:pt>
                <c:pt idx="8">
                  <c:v>6.75</c:v>
                </c:pt>
                <c:pt idx="9">
                  <c:v>6.75</c:v>
                </c:pt>
                <c:pt idx="10">
                  <c:v>6.5</c:v>
                </c:pt>
                <c:pt idx="11">
                  <c:v>6.25</c:v>
                </c:pt>
                <c:pt idx="12">
                  <c:v>6.25</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numCache>
            </c:numRef>
          </c:val>
          <c:smooth val="0"/>
        </c:ser>
        <c:dLbls>
          <c:showLegendKey val="0"/>
          <c:showVal val="0"/>
          <c:showCatName val="0"/>
          <c:showSerName val="0"/>
          <c:showPercent val="0"/>
          <c:showBubbleSize val="0"/>
        </c:dLbls>
        <c:smooth val="0"/>
        <c:axId val="405391160"/>
        <c:axId val="405391552"/>
      </c:lineChart>
      <c:catAx>
        <c:axId val="405391160"/>
        <c:scaling>
          <c:orientation val="minMax"/>
        </c:scaling>
        <c:delete val="0"/>
        <c:axPos val="b"/>
        <c:numFmt formatCode="General" sourceLinked="1"/>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a:ea typeface="GHEA Grapalat"/>
                <a:cs typeface="GHEA Grapalat"/>
              </a:defRPr>
            </a:pPr>
            <a:endParaRPr lang="en-US"/>
          </a:p>
        </c:txPr>
        <c:crossAx val="405391552"/>
        <c:crosses val="autoZero"/>
        <c:auto val="1"/>
        <c:lblAlgn val="ctr"/>
        <c:lblOffset val="100"/>
        <c:noMultiLvlLbl val="0"/>
      </c:catAx>
      <c:valAx>
        <c:axId val="405391552"/>
        <c:scaling>
          <c:orientation val="minMax"/>
          <c:min val="5"/>
        </c:scaling>
        <c:delete val="0"/>
        <c:axPos val="l"/>
        <c:numFmt formatCode="#,##0" sourceLinked="0"/>
        <c:majorTickMark val="out"/>
        <c:minorTickMark val="none"/>
        <c:tickLblPos val="nextTo"/>
        <c:spPr>
          <a:ln w="9489">
            <a:solidFill>
              <a:sysClr val="windowText" lastClr="000000"/>
            </a:solidFill>
          </a:ln>
        </c:spPr>
        <c:txPr>
          <a:bodyPr rot="0" vert="horz"/>
          <a:lstStyle/>
          <a:p>
            <a:pPr>
              <a:defRPr sz="600" b="0" i="0" u="none" strike="noStrike" baseline="0">
                <a:solidFill>
                  <a:srgbClr val="000000"/>
                </a:solidFill>
                <a:latin typeface="GHEA Grapalat" panose="02000506050000020003" pitchFamily="50" charset="0"/>
                <a:ea typeface="GHEA Grapalat"/>
                <a:cs typeface="GHEA Grapalat"/>
              </a:defRPr>
            </a:pPr>
            <a:endParaRPr lang="en-US"/>
          </a:p>
        </c:txPr>
        <c:crossAx val="405391160"/>
        <c:crosses val="autoZero"/>
        <c:crossBetween val="between"/>
        <c:majorUnit val="2"/>
      </c:valAx>
      <c:spPr>
        <a:noFill/>
      </c:spPr>
    </c:plotArea>
    <c:legend>
      <c:legendPos val="r"/>
      <c:layout>
        <c:manualLayout>
          <c:xMode val="edge"/>
          <c:yMode val="edge"/>
          <c:x val="1.1744340001817195E-3"/>
          <c:y val="0.75037074053564912"/>
          <c:w val="0.50468452380952367"/>
          <c:h val="0.24962925946435083"/>
        </c:manualLayout>
      </c:layout>
      <c:overlay val="0"/>
      <c:txPr>
        <a:bodyPr/>
        <a:lstStyle/>
        <a:p>
          <a:pPr>
            <a:defRPr sz="800" b="0" i="1" baseline="-14000"/>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999" b="0" i="0" u="none" strike="noStrike" baseline="0">
          <a:solidFill>
            <a:srgbClr val="000000"/>
          </a:solidFill>
          <a:latin typeface="GHEA Grapalat"/>
          <a:ea typeface="GHEA Grapalat"/>
          <a:cs typeface="GHEA Grapalat"/>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5379254508509017"/>
          <c:h val="0.64527673149335474"/>
        </c:manualLayout>
      </c:layout>
      <c:scatterChart>
        <c:scatterStyle val="smoothMarker"/>
        <c:varyColors val="0"/>
        <c:ser>
          <c:idx val="0"/>
          <c:order val="0"/>
          <c:tx>
            <c:strRef>
              <c:f>'Chart 41'!$B$1</c:f>
              <c:strCache>
                <c:ptCount val="1"/>
                <c:pt idx="0">
                  <c:v>III 16</c:v>
                </c:pt>
              </c:strCache>
            </c:strRef>
          </c:tx>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41'!$B$2:$B$16</c:f>
            </c:numRef>
          </c:yVal>
          <c:smooth val="1"/>
        </c:ser>
        <c:ser>
          <c:idx val="1"/>
          <c:order val="1"/>
          <c:tx>
            <c:strRef>
              <c:f>'Chart 41'!$C$1</c:f>
              <c:strCache>
                <c:ptCount val="1"/>
                <c:pt idx="0">
                  <c:v>Դեկտեմբեր-16</c:v>
                </c:pt>
              </c:strCache>
            </c:strRef>
          </c:tx>
          <c:spPr>
            <a:ln w="15875" cap="rnd">
              <a:solidFill>
                <a:schemeClr val="accent2"/>
              </a:solidFill>
              <a:prstDash val="dash"/>
              <a:round/>
            </a:ln>
            <a:effectLst/>
          </c:spPr>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41'!$C$2:$C$16</c:f>
            </c:numRef>
          </c:yVal>
          <c:smooth val="1"/>
        </c:ser>
        <c:ser>
          <c:idx val="2"/>
          <c:order val="2"/>
          <c:tx>
            <c:strRef>
              <c:f>'Chart 41'!$D$1</c:f>
              <c:strCache>
                <c:ptCount val="1"/>
                <c:pt idx="0">
                  <c:v>I 17</c:v>
                </c:pt>
              </c:strCache>
            </c:strRef>
          </c:tx>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41'!$D$2:$D$16</c:f>
            </c:numRef>
          </c:yVal>
          <c:smooth val="1"/>
        </c:ser>
        <c:ser>
          <c:idx val="3"/>
          <c:order val="3"/>
          <c:tx>
            <c:strRef>
              <c:f>'Chart 41'!$E$1</c:f>
              <c:strCache>
                <c:ptCount val="1"/>
                <c:pt idx="0">
                  <c:v>17-Sep</c:v>
                </c:pt>
              </c:strCache>
            </c:strRef>
          </c:tx>
          <c:spPr>
            <a:ln>
              <a:solidFill>
                <a:srgbClr val="002060"/>
              </a:solidFill>
            </a:ln>
          </c:spPr>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41'!$E$2:$E$16</c:f>
              <c:numCache>
                <c:formatCode>0.0</c:formatCode>
                <c:ptCount val="15"/>
                <c:pt idx="0">
                  <c:v>5.6158000000000001</c:v>
                </c:pt>
                <c:pt idx="1">
                  <c:v>5.6894999999999998</c:v>
                </c:pt>
                <c:pt idx="2">
                  <c:v>5.8417000000000003</c:v>
                </c:pt>
                <c:pt idx="3">
                  <c:v>6.07</c:v>
                </c:pt>
                <c:pt idx="4">
                  <c:v>6.3136000000000001</c:v>
                </c:pt>
                <c:pt idx="5">
                  <c:v>6.5145999999999997</c:v>
                </c:pt>
                <c:pt idx="6">
                  <c:v>7.2896999999999998</c:v>
                </c:pt>
                <c:pt idx="7">
                  <c:v>7.9927000000000001</c:v>
                </c:pt>
                <c:pt idx="8">
                  <c:v>8.5731000000000002</c:v>
                </c:pt>
                <c:pt idx="9">
                  <c:v>9.0435999999999996</c:v>
                </c:pt>
                <c:pt idx="10">
                  <c:v>9.9845000000000006</c:v>
                </c:pt>
                <c:pt idx="11">
                  <c:v>10.905200000000001</c:v>
                </c:pt>
                <c:pt idx="12">
                  <c:v>11.899900000000001</c:v>
                </c:pt>
                <c:pt idx="13">
                  <c:v>12.3485</c:v>
                </c:pt>
                <c:pt idx="14">
                  <c:v>12.266299999999999</c:v>
                </c:pt>
              </c:numCache>
            </c:numRef>
          </c:yVal>
          <c:smooth val="1"/>
        </c:ser>
        <c:ser>
          <c:idx val="4"/>
          <c:order val="4"/>
          <c:tx>
            <c:strRef>
              <c:f>'Chart 41'!$F$1</c:f>
              <c:strCache>
                <c:ptCount val="1"/>
                <c:pt idx="0">
                  <c:v>18-Mar</c:v>
                </c:pt>
              </c:strCache>
            </c:strRef>
          </c:tx>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41'!$F$2:$F$16</c:f>
              <c:numCache>
                <c:formatCode>0.0</c:formatCode>
                <c:ptCount val="15"/>
                <c:pt idx="0">
                  <c:v>5.8071000000000002</c:v>
                </c:pt>
                <c:pt idx="1">
                  <c:v>5.8531000000000004</c:v>
                </c:pt>
                <c:pt idx="2">
                  <c:v>5.9481000000000002</c:v>
                </c:pt>
                <c:pt idx="3">
                  <c:v>6.0892999999999997</c:v>
                </c:pt>
                <c:pt idx="4">
                  <c:v>6.2328000000000001</c:v>
                </c:pt>
                <c:pt idx="5">
                  <c:v>6.3673999999999999</c:v>
                </c:pt>
                <c:pt idx="6">
                  <c:v>6.8811999999999998</c:v>
                </c:pt>
                <c:pt idx="7">
                  <c:v>7.3396999999999997</c:v>
                </c:pt>
                <c:pt idx="8">
                  <c:v>7.7931999999999997</c:v>
                </c:pt>
                <c:pt idx="9">
                  <c:v>8.1328999999999994</c:v>
                </c:pt>
                <c:pt idx="10">
                  <c:v>8.7909000000000006</c:v>
                </c:pt>
                <c:pt idx="11">
                  <c:v>9.6997</c:v>
                </c:pt>
                <c:pt idx="12">
                  <c:v>10.400600000000001</c:v>
                </c:pt>
                <c:pt idx="13">
                  <c:v>10.9643</c:v>
                </c:pt>
                <c:pt idx="14">
                  <c:v>11.396000000000001</c:v>
                </c:pt>
              </c:numCache>
            </c:numRef>
          </c:yVal>
          <c:smooth val="1"/>
        </c:ser>
        <c:ser>
          <c:idx val="5"/>
          <c:order val="5"/>
          <c:tx>
            <c:strRef>
              <c:f>'Chart 41'!$G$1</c:f>
              <c:strCache>
                <c:ptCount val="1"/>
                <c:pt idx="0">
                  <c:v>18-Jun</c:v>
                </c:pt>
              </c:strCache>
            </c:strRef>
          </c:tx>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41'!$G$2:$G$16</c:f>
              <c:numCache>
                <c:formatCode>0.0</c:formatCode>
                <c:ptCount val="15"/>
                <c:pt idx="0">
                  <c:v>5.9324000000000003</c:v>
                </c:pt>
                <c:pt idx="1">
                  <c:v>5.9786000000000001</c:v>
                </c:pt>
                <c:pt idx="2">
                  <c:v>6.0742000000000003</c:v>
                </c:pt>
                <c:pt idx="3">
                  <c:v>6.2150999999999996</c:v>
                </c:pt>
                <c:pt idx="4">
                  <c:v>6.4244000000000003</c:v>
                </c:pt>
                <c:pt idx="5">
                  <c:v>6.5461999999999998</c:v>
                </c:pt>
                <c:pt idx="6">
                  <c:v>7.0293999999999999</c:v>
                </c:pt>
                <c:pt idx="7">
                  <c:v>7.4969999999999999</c:v>
                </c:pt>
                <c:pt idx="8">
                  <c:v>7.9481999999999999</c:v>
                </c:pt>
                <c:pt idx="9">
                  <c:v>8.3749000000000002</c:v>
                </c:pt>
                <c:pt idx="10">
                  <c:v>8.9999000000000002</c:v>
                </c:pt>
                <c:pt idx="11">
                  <c:v>9.8259000000000007</c:v>
                </c:pt>
                <c:pt idx="12">
                  <c:v>10.547499999999999</c:v>
                </c:pt>
                <c:pt idx="13">
                  <c:v>11.099500000000001</c:v>
                </c:pt>
                <c:pt idx="14">
                  <c:v>11.5228</c:v>
                </c:pt>
              </c:numCache>
            </c:numRef>
          </c:yVal>
          <c:smooth val="1"/>
        </c:ser>
        <c:ser>
          <c:idx val="6"/>
          <c:order val="6"/>
          <c:tx>
            <c:strRef>
              <c:f>'Chart 41'!$H$1</c:f>
              <c:strCache>
                <c:ptCount val="1"/>
                <c:pt idx="0">
                  <c:v>18-Sep</c:v>
                </c:pt>
              </c:strCache>
            </c:strRef>
          </c:tx>
          <c:marker>
            <c:symbol val="none"/>
          </c:marker>
          <c:xVal>
            <c:numRef>
              <c:f>'Chart 41'!$A$2:$A$16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41'!$H$2:$H$16</c:f>
              <c:numCache>
                <c:formatCode>0.0</c:formatCode>
                <c:ptCount val="15"/>
                <c:pt idx="0">
                  <c:v>5.8005000000000004</c:v>
                </c:pt>
                <c:pt idx="1">
                  <c:v>5.8765000000000001</c:v>
                </c:pt>
                <c:pt idx="2">
                  <c:v>6.0335000000000001</c:v>
                </c:pt>
                <c:pt idx="3">
                  <c:v>6.2542</c:v>
                </c:pt>
                <c:pt idx="4">
                  <c:v>6.5260999999999996</c:v>
                </c:pt>
                <c:pt idx="5">
                  <c:v>6.6970000000000001</c:v>
                </c:pt>
                <c:pt idx="6">
                  <c:v>7.3651</c:v>
                </c:pt>
                <c:pt idx="7">
                  <c:v>7.9314</c:v>
                </c:pt>
                <c:pt idx="8">
                  <c:v>8.3374000000000006</c:v>
                </c:pt>
                <c:pt idx="9">
                  <c:v>8.6033000000000008</c:v>
                </c:pt>
                <c:pt idx="10">
                  <c:v>9.1350999999999996</c:v>
                </c:pt>
                <c:pt idx="11">
                  <c:v>9.7525999999999993</c:v>
                </c:pt>
                <c:pt idx="12">
                  <c:v>10.0944</c:v>
                </c:pt>
                <c:pt idx="13">
                  <c:v>10.3436</c:v>
                </c:pt>
                <c:pt idx="14">
                  <c:v>10.542899999999999</c:v>
                </c:pt>
              </c:numCache>
            </c:numRef>
          </c:yVal>
          <c:smooth val="1"/>
        </c:ser>
        <c:dLbls>
          <c:showLegendKey val="0"/>
          <c:showVal val="0"/>
          <c:showCatName val="0"/>
          <c:showSerName val="0"/>
          <c:showPercent val="0"/>
          <c:showBubbleSize val="0"/>
        </c:dLbls>
        <c:axId val="405392336"/>
        <c:axId val="406804904"/>
      </c:scatterChart>
      <c:valAx>
        <c:axId val="40539233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u="none" strike="noStrike" baseline="0">
                    <a:effectLst/>
                  </a:rPr>
                  <a:t>Period (year)</a:t>
                </a:r>
                <a:endParaRPr lang="en-US" sz="600" b="0" i="1">
                  <a:solidFill>
                    <a:sysClr val="windowText" lastClr="000000"/>
                  </a:solidFill>
                  <a:latin typeface="GHEA Grapalat" pitchFamily="50" charset="0"/>
                </a:endParaRP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6804904"/>
        <c:crosses val="autoZero"/>
        <c:crossBetween val="midCat"/>
      </c:valAx>
      <c:valAx>
        <c:axId val="406804904"/>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05392336"/>
        <c:crosses val="autoZero"/>
        <c:crossBetween val="midCat"/>
        <c:majorUnit val="2"/>
      </c:valAx>
      <c:spPr>
        <a:noFill/>
        <a:ln>
          <a:noFill/>
        </a:ln>
        <a:effectLst/>
      </c:spPr>
    </c:plotArea>
    <c:legend>
      <c:legendPos val="r"/>
      <c:layout>
        <c:manualLayout>
          <c:xMode val="edge"/>
          <c:yMode val="edge"/>
          <c:x val="2.8985513861808483E-2"/>
          <c:y val="0.87548838353826608"/>
          <c:w val="0.89202539682539683"/>
          <c:h val="0.124511616461733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252452692405387"/>
          <c:y val="6.5740529787340449E-2"/>
          <c:w val="0.86827454279908556"/>
          <c:h val="0.5278909541554252"/>
        </c:manualLayout>
      </c:layout>
      <c:lineChart>
        <c:grouping val="standard"/>
        <c:varyColors val="0"/>
        <c:ser>
          <c:idx val="0"/>
          <c:order val="0"/>
          <c:tx>
            <c:strRef>
              <c:f>'Chart 42'!$B$1</c:f>
              <c:strCache>
                <c:ptCount val="1"/>
                <c:pt idx="0">
                  <c:v>Interest rate of foreign currency loans</c:v>
                </c:pt>
              </c:strCache>
            </c:strRef>
          </c:tx>
          <c:spPr>
            <a:ln w="19050"/>
          </c:spPr>
          <c:marker>
            <c:symbol val="none"/>
          </c:marker>
          <c:cat>
            <c:strRef>
              <c:f>'Chart 42'!$A$2:$A$20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42'!$B$2:$B$20</c:f>
              <c:numCache>
                <c:formatCode>_(* #,##0.0_);_(* \(#,##0.0\);_(* "-"??_);_(@_)</c:formatCode>
                <c:ptCount val="19"/>
                <c:pt idx="0">
                  <c:v>15.758040544064366</c:v>
                </c:pt>
                <c:pt idx="1">
                  <c:v>16.439097915933299</c:v>
                </c:pt>
                <c:pt idx="2">
                  <c:v>16.093386583679866</c:v>
                </c:pt>
                <c:pt idx="3">
                  <c:v>14.515859229587369</c:v>
                </c:pt>
                <c:pt idx="4">
                  <c:v>15.879810092379634</c:v>
                </c:pt>
                <c:pt idx="5">
                  <c:v>15.742049423506598</c:v>
                </c:pt>
                <c:pt idx="6">
                  <c:v>15.428805545773534</c:v>
                </c:pt>
                <c:pt idx="7">
                  <c:v>15.096718977352133</c:v>
                </c:pt>
                <c:pt idx="8">
                  <c:v>15.1118622458806</c:v>
                </c:pt>
                <c:pt idx="9">
                  <c:v>14.665140502527436</c:v>
                </c:pt>
                <c:pt idx="10">
                  <c:v>13.844850060471234</c:v>
                </c:pt>
                <c:pt idx="11">
                  <c:v>14.066772891155232</c:v>
                </c:pt>
                <c:pt idx="12">
                  <c:v>13.656253490324167</c:v>
                </c:pt>
                <c:pt idx="13">
                  <c:v>12.616363873298035</c:v>
                </c:pt>
                <c:pt idx="14">
                  <c:v>12.651104968557641</c:v>
                </c:pt>
                <c:pt idx="15">
                  <c:v>11.6318459</c:v>
                </c:pt>
                <c:pt idx="16">
                  <c:v>11.576687145768799</c:v>
                </c:pt>
                <c:pt idx="17">
                  <c:v>11.4779750631219</c:v>
                </c:pt>
                <c:pt idx="18">
                  <c:v>11.477492157091007</c:v>
                </c:pt>
              </c:numCache>
            </c:numRef>
          </c:val>
          <c:smooth val="0"/>
        </c:ser>
        <c:ser>
          <c:idx val="1"/>
          <c:order val="1"/>
          <c:tx>
            <c:strRef>
              <c:f>'Chart 42'!$C$1</c:f>
              <c:strCache>
                <c:ptCount val="1"/>
                <c:pt idx="0">
                  <c:v>Interest rate of local currency loans</c:v>
                </c:pt>
              </c:strCache>
            </c:strRef>
          </c:tx>
          <c:spPr>
            <a:ln w="19050"/>
          </c:spPr>
          <c:marker>
            <c:symbol val="none"/>
          </c:marker>
          <c:cat>
            <c:strRef>
              <c:f>'Chart 42'!$A$2:$A$20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42'!$C$2:$C$20</c:f>
              <c:numCache>
                <c:formatCode>_(* #,##0.0_);_(* \(#,##0.0\);_(* "-"??_);_(@_)</c:formatCode>
                <c:ptCount val="19"/>
                <c:pt idx="0">
                  <c:v>20.1152804046942</c:v>
                </c:pt>
                <c:pt idx="1">
                  <c:v>19.2918449698514</c:v>
                </c:pt>
                <c:pt idx="2">
                  <c:v>19.266160100773465</c:v>
                </c:pt>
                <c:pt idx="3">
                  <c:v>19.014314571054101</c:v>
                </c:pt>
                <c:pt idx="4">
                  <c:v>19.486397193511166</c:v>
                </c:pt>
                <c:pt idx="5">
                  <c:v>19.372148122691431</c:v>
                </c:pt>
                <c:pt idx="6">
                  <c:v>19.88748816227503</c:v>
                </c:pt>
                <c:pt idx="7">
                  <c:v>19.930037207489633</c:v>
                </c:pt>
                <c:pt idx="8">
                  <c:v>20.1982254291039</c:v>
                </c:pt>
                <c:pt idx="9">
                  <c:v>19.574958000365399</c:v>
                </c:pt>
                <c:pt idx="10">
                  <c:v>19.113130551383033</c:v>
                </c:pt>
                <c:pt idx="11">
                  <c:v>18.5262741004864</c:v>
                </c:pt>
                <c:pt idx="12">
                  <c:v>18.200878850999299</c:v>
                </c:pt>
                <c:pt idx="13">
                  <c:v>17.3665824824194</c:v>
                </c:pt>
                <c:pt idx="14">
                  <c:v>16.5053900957768</c:v>
                </c:pt>
                <c:pt idx="15">
                  <c:v>15.06634</c:v>
                </c:pt>
                <c:pt idx="16">
                  <c:v>14.4960714281429</c:v>
                </c:pt>
                <c:pt idx="17">
                  <c:v>13.6537335295203</c:v>
                </c:pt>
                <c:pt idx="18">
                  <c:v>13.054965862553111</c:v>
                </c:pt>
              </c:numCache>
            </c:numRef>
          </c:val>
          <c:smooth val="0"/>
        </c:ser>
        <c:ser>
          <c:idx val="2"/>
          <c:order val="2"/>
          <c:tx>
            <c:strRef>
              <c:f>'Chart 42'!$D$1</c:f>
              <c:strCache>
                <c:ptCount val="1"/>
                <c:pt idx="0">
                  <c:v>Interest rate of foreign currency deposits</c:v>
                </c:pt>
              </c:strCache>
            </c:strRef>
          </c:tx>
          <c:spPr>
            <a:ln w="19050"/>
          </c:spPr>
          <c:marker>
            <c:symbol val="none"/>
          </c:marker>
          <c:cat>
            <c:strRef>
              <c:f>'Chart 42'!$A$2:$A$20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42'!$D$2:$D$20</c:f>
              <c:numCache>
                <c:formatCode>_(* #,##0.0_);_(* \(#,##0.0\);_(* "-"??_);_(@_)</c:formatCode>
                <c:ptCount val="19"/>
                <c:pt idx="0">
                  <c:v>6.1825345035829997</c:v>
                </c:pt>
                <c:pt idx="1">
                  <c:v>6.0561460343918538</c:v>
                </c:pt>
                <c:pt idx="2">
                  <c:v>6.3791457146719539</c:v>
                </c:pt>
                <c:pt idx="3">
                  <c:v>6.1429213521853967</c:v>
                </c:pt>
                <c:pt idx="4">
                  <c:v>6.1133077791684576</c:v>
                </c:pt>
                <c:pt idx="5">
                  <c:v>6.2790316142303029</c:v>
                </c:pt>
                <c:pt idx="6">
                  <c:v>6.4380211067849507</c:v>
                </c:pt>
                <c:pt idx="7">
                  <c:v>6.2130598496652238</c:v>
                </c:pt>
                <c:pt idx="8">
                  <c:v>6.0901069304399469</c:v>
                </c:pt>
                <c:pt idx="9">
                  <c:v>5.8721746833037365</c:v>
                </c:pt>
                <c:pt idx="10">
                  <c:v>5.7702959741477899</c:v>
                </c:pt>
                <c:pt idx="11">
                  <c:v>5.417311358536967</c:v>
                </c:pt>
                <c:pt idx="12">
                  <c:v>4.8096259527542768</c:v>
                </c:pt>
                <c:pt idx="13">
                  <c:v>4.5057122874965243</c:v>
                </c:pt>
                <c:pt idx="14">
                  <c:v>4.5013554027797191</c:v>
                </c:pt>
                <c:pt idx="15">
                  <c:v>4.3044215899999996</c:v>
                </c:pt>
                <c:pt idx="16">
                  <c:v>4.0578914392271503</c:v>
                </c:pt>
                <c:pt idx="17">
                  <c:v>3.81292347317327</c:v>
                </c:pt>
                <c:pt idx="18">
                  <c:v>3.9168963096536453</c:v>
                </c:pt>
              </c:numCache>
            </c:numRef>
          </c:val>
          <c:smooth val="0"/>
        </c:ser>
        <c:ser>
          <c:idx val="3"/>
          <c:order val="3"/>
          <c:tx>
            <c:strRef>
              <c:f>'Chart 42'!$E$1</c:f>
              <c:strCache>
                <c:ptCount val="1"/>
                <c:pt idx="0">
                  <c:v>Interest rate of local currency deposits</c:v>
                </c:pt>
              </c:strCache>
            </c:strRef>
          </c:tx>
          <c:spPr>
            <a:ln w="19050"/>
          </c:spPr>
          <c:marker>
            <c:symbol val="none"/>
          </c:marker>
          <c:cat>
            <c:strRef>
              <c:f>'Chart 42'!$A$2:$A$20</c:f>
              <c:strCache>
                <c:ptCount val="19"/>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strCache>
            </c:strRef>
          </c:cat>
          <c:val>
            <c:numRef>
              <c:f>'Chart 42'!$E$2:$E$20</c:f>
              <c:numCache>
                <c:formatCode>_(* #,##0.0_);_(* \(#,##0.0\);_(* "-"??_);_(@_)</c:formatCode>
                <c:ptCount val="19"/>
                <c:pt idx="0">
                  <c:v>12.183586912280532</c:v>
                </c:pt>
                <c:pt idx="1">
                  <c:v>12.154520178151001</c:v>
                </c:pt>
                <c:pt idx="2">
                  <c:v>12.306183409510368</c:v>
                </c:pt>
                <c:pt idx="3">
                  <c:v>12.610911554893001</c:v>
                </c:pt>
                <c:pt idx="4">
                  <c:v>15.352582729697367</c:v>
                </c:pt>
                <c:pt idx="5">
                  <c:v>15.608200411310333</c:v>
                </c:pt>
                <c:pt idx="6">
                  <c:v>15.435583013530566</c:v>
                </c:pt>
                <c:pt idx="7">
                  <c:v>15.340417765403435</c:v>
                </c:pt>
                <c:pt idx="8">
                  <c:v>14.830397526837166</c:v>
                </c:pt>
                <c:pt idx="9">
                  <c:v>13.608725423283266</c:v>
                </c:pt>
                <c:pt idx="10">
                  <c:v>13.062844021352268</c:v>
                </c:pt>
                <c:pt idx="11">
                  <c:v>11.9270746709714</c:v>
                </c:pt>
                <c:pt idx="12">
                  <c:v>11.441299481377399</c:v>
                </c:pt>
                <c:pt idx="13">
                  <c:v>10.549850667326734</c:v>
                </c:pt>
                <c:pt idx="14">
                  <c:v>9.8800641963289149</c:v>
                </c:pt>
                <c:pt idx="15">
                  <c:v>9.3251906800000004</c:v>
                </c:pt>
                <c:pt idx="16">
                  <c:v>9.2455643112345101</c:v>
                </c:pt>
                <c:pt idx="17">
                  <c:v>8.8359944986791596</c:v>
                </c:pt>
                <c:pt idx="18">
                  <c:v>9.0616759228371269</c:v>
                </c:pt>
              </c:numCache>
            </c:numRef>
          </c:val>
          <c:smooth val="0"/>
        </c:ser>
        <c:dLbls>
          <c:showLegendKey val="0"/>
          <c:showVal val="0"/>
          <c:showCatName val="0"/>
          <c:showSerName val="0"/>
          <c:showPercent val="0"/>
          <c:showBubbleSize val="0"/>
        </c:dLbls>
        <c:smooth val="0"/>
        <c:axId val="406806080"/>
        <c:axId val="406806472"/>
      </c:lineChart>
      <c:catAx>
        <c:axId val="406806080"/>
        <c:scaling>
          <c:orientation val="minMax"/>
        </c:scaling>
        <c:delete val="0"/>
        <c:axPos val="b"/>
        <c:numFmt formatCode="General" sourceLinked="0"/>
        <c:majorTickMark val="out"/>
        <c:minorTickMark val="none"/>
        <c:tickLblPos val="nextTo"/>
        <c:spPr>
          <a:ln w="6350">
            <a:solidFill>
              <a:sysClr val="windowText" lastClr="000000"/>
            </a:solidFill>
          </a:ln>
        </c:spPr>
        <c:txPr>
          <a:bodyPr/>
          <a:lstStyle/>
          <a:p>
            <a:pPr>
              <a:defRPr sz="600">
                <a:latin typeface="GHEA Grapalat" pitchFamily="50" charset="0"/>
              </a:defRPr>
            </a:pPr>
            <a:endParaRPr lang="en-US"/>
          </a:p>
        </c:txPr>
        <c:crossAx val="406806472"/>
        <c:crosses val="autoZero"/>
        <c:auto val="1"/>
        <c:lblAlgn val="ctr"/>
        <c:lblOffset val="100"/>
        <c:noMultiLvlLbl val="0"/>
      </c:catAx>
      <c:valAx>
        <c:axId val="406806472"/>
        <c:scaling>
          <c:orientation val="minMax"/>
          <c:max val="21"/>
          <c:min val="3"/>
        </c:scaling>
        <c:delete val="0"/>
        <c:axPos val="l"/>
        <c:numFmt formatCode="_(* #,##0_);_(* \(#,##0\);_(* &quot;-&quot;_);_(@_)" sourceLinked="0"/>
        <c:majorTickMark val="out"/>
        <c:minorTickMark val="none"/>
        <c:tickLblPos val="nextTo"/>
        <c:spPr>
          <a:ln w="6350">
            <a:solidFill>
              <a:sysClr val="windowText" lastClr="000000"/>
            </a:solidFill>
          </a:ln>
        </c:spPr>
        <c:txPr>
          <a:bodyPr/>
          <a:lstStyle/>
          <a:p>
            <a:pPr>
              <a:defRPr sz="600">
                <a:latin typeface="GHEA Grapalat" pitchFamily="50" charset="0"/>
              </a:defRPr>
            </a:pPr>
            <a:endParaRPr lang="en-US"/>
          </a:p>
        </c:txPr>
        <c:crossAx val="406806080"/>
        <c:crosses val="autoZero"/>
        <c:crossBetween val="between"/>
        <c:majorUnit val="3"/>
      </c:valAx>
      <c:spPr>
        <a:noFill/>
      </c:spPr>
    </c:plotArea>
    <c:legend>
      <c:legendPos val="b"/>
      <c:layout>
        <c:manualLayout>
          <c:xMode val="edge"/>
          <c:yMode val="edge"/>
          <c:x val="1.6000869715989321E-2"/>
          <c:y val="0.72897090533864928"/>
          <c:w val="0.64243197548895092"/>
          <c:h val="0.25241941289599351"/>
        </c:manualLayout>
      </c:layout>
      <c:overlay val="0"/>
      <c:txPr>
        <a:bodyPr/>
        <a:lstStyle/>
        <a:p>
          <a:pPr>
            <a:defRPr sz="800" b="0" i="1" baseline="-14000">
              <a:latin typeface="GHEA Grapalat"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29</xdr:col>
      <xdr:colOff>285750</xdr:colOff>
      <xdr:row>20</xdr:row>
      <xdr:rowOff>136072</xdr:rowOff>
    </xdr:from>
    <xdr:to>
      <xdr:col>32</xdr:col>
      <xdr:colOff>519136</xdr:colOff>
      <xdr:row>36</xdr:row>
      <xdr:rowOff>78100</xdr:rowOff>
    </xdr:to>
    <xdr:sp macro="" textlink="">
      <xdr:nvSpPr>
        <xdr:cNvPr id="20" name="Text Box 4007"/>
        <xdr:cNvSpPr txBox="1">
          <a:spLocks noChangeArrowheads="1"/>
        </xdr:cNvSpPr>
      </xdr:nvSpPr>
      <xdr:spPr bwMode="auto">
        <a:xfrm>
          <a:off x="23349857" y="530679"/>
          <a:ext cx="2519386" cy="32077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Inflation (12-month) forecast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29</xdr:col>
      <xdr:colOff>367626</xdr:colOff>
      <xdr:row>24</xdr:row>
      <xdr:rowOff>15619</xdr:rowOff>
    </xdr:from>
    <xdr:to>
      <xdr:col>32</xdr:col>
      <xdr:colOff>601012</xdr:colOff>
      <xdr:row>36</xdr:row>
      <xdr:rowOff>85795</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528929</xdr:colOff>
      <xdr:row>23</xdr:row>
      <xdr:rowOff>158316</xdr:rowOff>
    </xdr:from>
    <xdr:to>
      <xdr:col>32</xdr:col>
      <xdr:colOff>428522</xdr:colOff>
      <xdr:row>25</xdr:row>
      <xdr:rowOff>111386</xdr:rowOff>
    </xdr:to>
    <xdr:sp macro="" textlink="">
      <xdr:nvSpPr>
        <xdr:cNvPr id="22" name="Text Box 1"/>
        <xdr:cNvSpPr txBox="1"/>
      </xdr:nvSpPr>
      <xdr:spPr>
        <a:xfrm>
          <a:off x="25117036" y="1165245"/>
          <a:ext cx="661593" cy="361284"/>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mn-ea"/>
              <a:cs typeface="+mn-cs"/>
            </a:rPr>
            <a:t>MP’s                  influence        horizon</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31</xdr:col>
      <xdr:colOff>590337</xdr:colOff>
      <xdr:row>26</xdr:row>
      <xdr:rowOff>23625</xdr:rowOff>
    </xdr:from>
    <xdr:to>
      <xdr:col>32</xdr:col>
      <xdr:colOff>331833</xdr:colOff>
      <xdr:row>26</xdr:row>
      <xdr:rowOff>23625</xdr:rowOff>
    </xdr:to>
    <xdr:cxnSp macro="">
      <xdr:nvCxnSpPr>
        <xdr:cNvPr id="23" name="Straight Arrow Connector 22"/>
        <xdr:cNvCxnSpPr/>
      </xdr:nvCxnSpPr>
      <xdr:spPr>
        <a:xfrm>
          <a:off x="25178444" y="1642875"/>
          <a:ext cx="503496"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21835</xdr:colOff>
      <xdr:row>36</xdr:row>
      <xdr:rowOff>84127</xdr:rowOff>
    </xdr:from>
    <xdr:to>
      <xdr:col>32</xdr:col>
      <xdr:colOff>608964</xdr:colOff>
      <xdr:row>38</xdr:row>
      <xdr:rowOff>68943</xdr:rowOff>
    </xdr:to>
    <xdr:sp macro="" textlink="">
      <xdr:nvSpPr>
        <xdr:cNvPr id="24" name="Text Box 22"/>
        <xdr:cNvSpPr txBox="1"/>
      </xdr:nvSpPr>
      <xdr:spPr>
        <a:xfrm>
          <a:off x="23847942" y="3744448"/>
          <a:ext cx="2111129" cy="39303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311728</xdr:colOff>
      <xdr:row>32</xdr:row>
      <xdr:rowOff>121227</xdr:rowOff>
    </xdr:from>
    <xdr:to>
      <xdr:col>15</xdr:col>
      <xdr:colOff>582238</xdr:colOff>
      <xdr:row>46</xdr:row>
      <xdr:rowOff>166428</xdr:rowOff>
    </xdr:to>
    <xdr:sp macro="" textlink="">
      <xdr:nvSpPr>
        <xdr:cNvPr id="5" name="Text Box 3801"/>
        <xdr:cNvSpPr txBox="1">
          <a:spLocks noChangeArrowheads="1"/>
        </xdr:cNvSpPr>
      </xdr:nvSpPr>
      <xdr:spPr bwMode="auto">
        <a:xfrm>
          <a:off x="9455728" y="6754091"/>
          <a:ext cx="2556510" cy="295465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Real GDP (cumulative) growth projection probability distribution for 3-year horizon</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339668</xdr:colOff>
      <xdr:row>35</xdr:row>
      <xdr:rowOff>83878</xdr:rowOff>
    </xdr:from>
    <xdr:to>
      <xdr:col>15</xdr:col>
      <xdr:colOff>573348</xdr:colOff>
      <xdr:row>45</xdr:row>
      <xdr:rowOff>97386</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168088</xdr:colOff>
      <xdr:row>45</xdr:row>
      <xdr:rowOff>154873</xdr:rowOff>
    </xdr:from>
    <xdr:to>
      <xdr:col>15</xdr:col>
      <xdr:colOff>616342</xdr:colOff>
      <xdr:row>47</xdr:row>
      <xdr:rowOff>179295</xdr:rowOff>
    </xdr:to>
    <xdr:sp macro="" textlink="">
      <xdr:nvSpPr>
        <xdr:cNvPr id="8" name="Text Box 23"/>
        <xdr:cNvSpPr txBox="1"/>
      </xdr:nvSpPr>
      <xdr:spPr>
        <a:xfrm>
          <a:off x="10074088" y="4816520"/>
          <a:ext cx="1972254" cy="45024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0.49317</cdr:x>
      <cdr:y>0.02423</cdr:y>
    </cdr:from>
    <cdr:to>
      <cdr:x>0.73361</cdr:x>
      <cdr:y>0.18707</cdr:y>
    </cdr:to>
    <cdr:sp macro="" textlink="">
      <cdr:nvSpPr>
        <cdr:cNvPr id="2" name="Rectangle 1"/>
        <cdr:cNvSpPr/>
      </cdr:nvSpPr>
      <cdr:spPr bwMode="auto">
        <a:xfrm xmlns:a="http://schemas.openxmlformats.org/drawingml/2006/main">
          <a:off x="1242634" y="56474"/>
          <a:ext cx="605832" cy="37949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effectLst/>
              <a:latin typeface="GHEA Grapalat" panose="02000506050000020003" pitchFamily="50" charset="0"/>
              <a:ea typeface="+mn-ea"/>
              <a:cs typeface="+mn-cs"/>
            </a:rPr>
            <a:t>Previous projection</a:t>
          </a:r>
          <a:endParaRPr lang="en-US" sz="600">
            <a:effectLst/>
            <a:latin typeface="GHEA Grapalat" panose="02000506050000020003" pitchFamily="50" charset="0"/>
          </a:endParaRPr>
        </a:p>
      </cdr:txBody>
    </cdr:sp>
  </cdr:relSizeAnchor>
  <cdr:relSizeAnchor xmlns:cdr="http://schemas.openxmlformats.org/drawingml/2006/chartDrawing">
    <cdr:from>
      <cdr:x>0.37452</cdr:x>
      <cdr:y>0.10565</cdr:y>
    </cdr:from>
    <cdr:to>
      <cdr:x>0.49317</cdr:x>
      <cdr:y>0.21973</cdr:y>
    </cdr:to>
    <cdr:cxnSp macro="">
      <cdr:nvCxnSpPr>
        <cdr:cNvPr id="3" name="Straight Arrow Connector 2"/>
        <cdr:cNvCxnSpPr>
          <a:stCxn xmlns:a="http://schemas.openxmlformats.org/drawingml/2006/main" id="2" idx="1"/>
        </cdr:cNvCxnSpPr>
      </cdr:nvCxnSpPr>
      <cdr:spPr bwMode="auto">
        <a:xfrm xmlns:a="http://schemas.openxmlformats.org/drawingml/2006/main" flipH="1">
          <a:off x="943661" y="246219"/>
          <a:ext cx="298973" cy="26584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0.16057</cdr:x>
      <cdr:y>0.52384</cdr:y>
    </cdr:from>
    <cdr:to>
      <cdr:x>0.41328</cdr:x>
      <cdr:y>0.63721</cdr:y>
    </cdr:to>
    <cdr:sp macro="" textlink="">
      <cdr:nvSpPr>
        <cdr:cNvPr id="4" name="Rectangle 3"/>
        <cdr:cNvSpPr/>
      </cdr:nvSpPr>
      <cdr:spPr bwMode="auto">
        <a:xfrm xmlns:a="http://schemas.openxmlformats.org/drawingml/2006/main">
          <a:off x="404577" y="1220772"/>
          <a:ext cx="636748" cy="264213"/>
        </a:xfrm>
        <a:prstGeom xmlns:a="http://schemas.openxmlformats.org/drawingml/2006/main" prst="rect">
          <a:avLst/>
        </a:prstGeom>
        <a:solidFill xmlns:a="http://schemas.openxmlformats.org/drawingml/2006/main">
          <a:srgbClr val="FFFFFF"/>
        </a:solidFill>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baseline="0">
              <a:effectLst/>
              <a:latin typeface="GHEA Grapalat" panose="02000506050000020003" pitchFamily="50" charset="0"/>
              <a:ea typeface="+mn-ea"/>
              <a:cs typeface="+mn-cs"/>
            </a:rPr>
            <a:t>Current  projection</a:t>
          </a:r>
          <a:endParaRPr lang="en-US" sz="600">
            <a:effectLst/>
            <a:latin typeface="GHEA Grapalat" panose="02000506050000020003" pitchFamily="50" charset="0"/>
          </a:endParaRPr>
        </a:p>
      </cdr:txBody>
    </cdr:sp>
  </cdr:relSizeAnchor>
  <cdr:relSizeAnchor xmlns:cdr="http://schemas.openxmlformats.org/drawingml/2006/chartDrawing">
    <cdr:from>
      <cdr:x>0.24633</cdr:x>
      <cdr:y>0.3661</cdr:y>
    </cdr:from>
    <cdr:to>
      <cdr:x>0.38319</cdr:x>
      <cdr:y>0.51026</cdr:y>
    </cdr:to>
    <cdr:cxnSp macro="">
      <cdr:nvCxnSpPr>
        <cdr:cNvPr id="5" name="Straight Arrow Connector 4"/>
        <cdr:cNvCxnSpPr/>
      </cdr:nvCxnSpPr>
      <cdr:spPr bwMode="auto">
        <a:xfrm xmlns:a="http://schemas.openxmlformats.org/drawingml/2006/main" flipV="1">
          <a:off x="620664" y="853169"/>
          <a:ext cx="344843" cy="335958"/>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4.xml><?xml version="1.0" encoding="utf-8"?>
<xdr:wsDr xmlns:xdr="http://schemas.openxmlformats.org/drawingml/2006/spreadsheetDrawing" xmlns:a="http://schemas.openxmlformats.org/drawingml/2006/main">
  <xdr:twoCellAnchor>
    <xdr:from>
      <xdr:col>4</xdr:col>
      <xdr:colOff>467995</xdr:colOff>
      <xdr:row>6</xdr:row>
      <xdr:rowOff>161925</xdr:rowOff>
    </xdr:from>
    <xdr:to>
      <xdr:col>7</xdr:col>
      <xdr:colOff>702310</xdr:colOff>
      <xdr:row>18</xdr:row>
      <xdr:rowOff>8255</xdr:rowOff>
    </xdr:to>
    <xdr:sp macro="" textlink="">
      <xdr:nvSpPr>
        <xdr:cNvPr id="4" name="Text Box 3994"/>
        <xdr:cNvSpPr txBox="1">
          <a:spLocks noChangeArrowheads="1"/>
        </xdr:cNvSpPr>
      </xdr:nvSpPr>
      <xdr:spPr bwMode="auto">
        <a:xfrm>
          <a:off x="3515995" y="1419225"/>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Economic growth in trade partner countries,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466725</xdr:colOff>
      <xdr:row>9</xdr:row>
      <xdr:rowOff>13335</xdr:rowOff>
    </xdr:from>
    <xdr:to>
      <xdr:col>7</xdr:col>
      <xdr:colOff>700405</xdr:colOff>
      <xdr:row>18</xdr:row>
      <xdr:rowOff>8890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519430</xdr:colOff>
      <xdr:row>18</xdr:row>
      <xdr:rowOff>78105</xdr:rowOff>
    </xdr:from>
    <xdr:to>
      <xdr:col>8</xdr:col>
      <xdr:colOff>33020</xdr:colOff>
      <xdr:row>20</xdr:row>
      <xdr:rowOff>52070</xdr:rowOff>
    </xdr:to>
    <xdr:sp macro="" textlink="">
      <xdr:nvSpPr>
        <xdr:cNvPr id="6" name="Text Box 24"/>
        <xdr:cNvSpPr txBox="1"/>
      </xdr:nvSpPr>
      <xdr:spPr>
        <a:xfrm>
          <a:off x="3567430" y="38500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Eurostat, Rosstat, Central Bank forecast</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Inflation in trade partner countries,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8</xdr:row>
      <xdr:rowOff>175260</xdr:rowOff>
    </xdr:from>
    <xdr:to>
      <xdr:col>8</xdr:col>
      <xdr:colOff>157480</xdr:colOff>
      <xdr:row>17</xdr:row>
      <xdr:rowOff>170815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726440</xdr:colOff>
      <xdr:row>18</xdr:row>
      <xdr:rowOff>40005</xdr:rowOff>
    </xdr:from>
    <xdr:to>
      <xdr:col>8</xdr:col>
      <xdr:colOff>240030</xdr:colOff>
      <xdr:row>20</xdr:row>
      <xdr:rowOff>13970</xdr:rowOff>
    </xdr:to>
    <xdr:sp macro="" textlink="">
      <xdr:nvSpPr>
        <xdr:cNvPr id="6" name="Text Box 25"/>
        <xdr:cNvSpPr txBox="1"/>
      </xdr:nvSpPr>
      <xdr:spPr>
        <a:xfrm>
          <a:off x="3774440" y="379285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Eurostat, Rosstat,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19050</xdr:colOff>
      <xdr:row>5</xdr:row>
      <xdr:rowOff>76200</xdr:rowOff>
    </xdr:from>
    <xdr:to>
      <xdr:col>8</xdr:col>
      <xdr:colOff>252730</xdr:colOff>
      <xdr:row>19</xdr:row>
      <xdr:rowOff>19050</xdr:rowOff>
    </xdr:to>
    <xdr:sp macro="" textlink="">
      <xdr:nvSpPr>
        <xdr:cNvPr id="2" name="Text Box 4028"/>
        <xdr:cNvSpPr txBox="1">
          <a:spLocks noChangeArrowheads="1"/>
        </xdr:cNvSpPr>
      </xdr:nvSpPr>
      <xdr:spPr bwMode="auto">
        <a:xfrm>
          <a:off x="3829050" y="990600"/>
          <a:ext cx="251968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International prices of raw materials and food products</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40640</xdr:colOff>
      <xdr:row>7</xdr:row>
      <xdr:rowOff>153670</xdr:rowOff>
    </xdr:from>
    <xdr:to>
      <xdr:col>8</xdr:col>
      <xdr:colOff>234315</xdr:colOff>
      <xdr:row>18</xdr:row>
      <xdr:rowOff>8255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733425</xdr:colOff>
      <xdr:row>18</xdr:row>
      <xdr:rowOff>57150</xdr:rowOff>
    </xdr:from>
    <xdr:to>
      <xdr:col>8</xdr:col>
      <xdr:colOff>247015</xdr:colOff>
      <xdr:row>20</xdr:row>
      <xdr:rowOff>31115</xdr:rowOff>
    </xdr:to>
    <xdr:sp macro="" textlink="">
      <xdr:nvSpPr>
        <xdr:cNvPr id="4" name="Text Box 26"/>
        <xdr:cNvSpPr txBox="1"/>
      </xdr:nvSpPr>
      <xdr:spPr>
        <a:xfrm>
          <a:off x="3781425" y="381000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FAO,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29</xdr:col>
      <xdr:colOff>476250</xdr:colOff>
      <xdr:row>23</xdr:row>
      <xdr:rowOff>76200</xdr:rowOff>
    </xdr:from>
    <xdr:to>
      <xdr:col>32</xdr:col>
      <xdr:colOff>709636</xdr:colOff>
      <xdr:row>38</xdr:row>
      <xdr:rowOff>172309</xdr:rowOff>
    </xdr:to>
    <xdr:sp macro="" textlink="">
      <xdr:nvSpPr>
        <xdr:cNvPr id="17" name="Text Box 4007"/>
        <xdr:cNvSpPr txBox="1">
          <a:spLocks noChangeArrowheads="1"/>
        </xdr:cNvSpPr>
      </xdr:nvSpPr>
      <xdr:spPr bwMode="auto">
        <a:xfrm>
          <a:off x="22545675" y="981075"/>
          <a:ext cx="2519386" cy="2810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Inflation (12-month) forecast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29</xdr:col>
      <xdr:colOff>558126</xdr:colOff>
      <xdr:row>26</xdr:row>
      <xdr:rowOff>129999</xdr:rowOff>
    </xdr:from>
    <xdr:to>
      <xdr:col>33</xdr:col>
      <xdr:colOff>29512</xdr:colOff>
      <xdr:row>38</xdr:row>
      <xdr:rowOff>180004</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719429</xdr:colOff>
      <xdr:row>26</xdr:row>
      <xdr:rowOff>93401</xdr:rowOff>
    </xdr:from>
    <xdr:to>
      <xdr:col>32</xdr:col>
      <xdr:colOff>619022</xdr:colOff>
      <xdr:row>28</xdr:row>
      <xdr:rowOff>43110</xdr:rowOff>
    </xdr:to>
    <xdr:sp macro="" textlink="">
      <xdr:nvSpPr>
        <xdr:cNvPr id="19" name="Text Box 1"/>
        <xdr:cNvSpPr txBox="1"/>
      </xdr:nvSpPr>
      <xdr:spPr>
        <a:xfrm>
          <a:off x="24312854" y="1541201"/>
          <a:ext cx="661593" cy="311659"/>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mn-ea"/>
              <a:cs typeface="+mn-cs"/>
            </a:rPr>
            <a:t>MP’s                  influence        horizon</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32</xdr:col>
      <xdr:colOff>18837</xdr:colOff>
      <xdr:row>28</xdr:row>
      <xdr:rowOff>134643</xdr:rowOff>
    </xdr:from>
    <xdr:to>
      <xdr:col>32</xdr:col>
      <xdr:colOff>522333</xdr:colOff>
      <xdr:row>28</xdr:row>
      <xdr:rowOff>134643</xdr:rowOff>
    </xdr:to>
    <xdr:cxnSp macro="">
      <xdr:nvCxnSpPr>
        <xdr:cNvPr id="20" name="Straight Arrow Connector 19"/>
        <xdr:cNvCxnSpPr/>
      </xdr:nvCxnSpPr>
      <xdr:spPr>
        <a:xfrm>
          <a:off x="24374262" y="1944393"/>
          <a:ext cx="503496"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212335</xdr:colOff>
      <xdr:row>38</xdr:row>
      <xdr:rowOff>178336</xdr:rowOff>
    </xdr:from>
    <xdr:to>
      <xdr:col>33</xdr:col>
      <xdr:colOff>37464</xdr:colOff>
      <xdr:row>40</xdr:row>
      <xdr:rowOff>159790</xdr:rowOff>
    </xdr:to>
    <xdr:sp macro="" textlink="">
      <xdr:nvSpPr>
        <xdr:cNvPr id="21" name="Text Box 22"/>
        <xdr:cNvSpPr txBox="1"/>
      </xdr:nvSpPr>
      <xdr:spPr>
        <a:xfrm>
          <a:off x="23043760" y="3797836"/>
          <a:ext cx="2111129" cy="3434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47625</xdr:colOff>
      <xdr:row>10</xdr:row>
      <xdr:rowOff>133350</xdr:rowOff>
    </xdr:from>
    <xdr:to>
      <xdr:col>5</xdr:col>
      <xdr:colOff>281940</xdr:colOff>
      <xdr:row>22</xdr:row>
      <xdr:rowOff>83820</xdr:rowOff>
    </xdr:to>
    <xdr:sp macro="" textlink="">
      <xdr:nvSpPr>
        <xdr:cNvPr id="2" name="Text Box 4141"/>
        <xdr:cNvSpPr txBox="1">
          <a:spLocks noChangeArrowheads="1"/>
        </xdr:cNvSpPr>
      </xdr:nvSpPr>
      <xdr:spPr bwMode="auto">
        <a:xfrm>
          <a:off x="1571625" y="1809750"/>
          <a:ext cx="2520315" cy="246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Demand components contributing to the growth, percentage point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98425</xdr:colOff>
      <xdr:row>13</xdr:row>
      <xdr:rowOff>26670</xdr:rowOff>
    </xdr:from>
    <xdr:to>
      <xdr:col>5</xdr:col>
      <xdr:colOff>332105</xdr:colOff>
      <xdr:row>21</xdr:row>
      <xdr:rowOff>156845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209550</xdr:colOff>
      <xdr:row>22</xdr:row>
      <xdr:rowOff>9524</xdr:rowOff>
    </xdr:from>
    <xdr:to>
      <xdr:col>5</xdr:col>
      <xdr:colOff>379095</xdr:colOff>
      <xdr:row>24</xdr:row>
      <xdr:rowOff>95249</xdr:rowOff>
    </xdr:to>
    <xdr:sp macro="" textlink="">
      <xdr:nvSpPr>
        <xdr:cNvPr id="4" name="Text Box 3843"/>
        <xdr:cNvSpPr txBox="1"/>
      </xdr:nvSpPr>
      <xdr:spPr>
        <a:xfrm>
          <a:off x="1733550" y="4000499"/>
          <a:ext cx="2455545" cy="4476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 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9525</xdr:colOff>
      <xdr:row>10</xdr:row>
      <xdr:rowOff>152400</xdr:rowOff>
    </xdr:from>
    <xdr:to>
      <xdr:col>6</xdr:col>
      <xdr:colOff>243205</xdr:colOff>
      <xdr:row>23</xdr:row>
      <xdr:rowOff>139700</xdr:rowOff>
    </xdr:to>
    <xdr:sp macro="" textlink="">
      <xdr:nvSpPr>
        <xdr:cNvPr id="16" name="Text Box 45"/>
        <xdr:cNvSpPr txBox="1">
          <a:spLocks noChangeArrowheads="1"/>
        </xdr:cNvSpPr>
      </xdr:nvSpPr>
      <xdr:spPr bwMode="auto">
        <a:xfrm>
          <a:off x="2600325" y="1971675"/>
          <a:ext cx="2519680" cy="2339975"/>
        </a:xfrm>
        <a:prstGeom prst="rect">
          <a:avLst/>
        </a:prstGeom>
        <a:noFill/>
        <a:ln>
          <a:noFill/>
        </a:ln>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Changes in real export and import of goods and services in the medium term,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41274</xdr:colOff>
      <xdr:row>14</xdr:row>
      <xdr:rowOff>47626</xdr:rowOff>
    </xdr:from>
    <xdr:to>
      <xdr:col>6</xdr:col>
      <xdr:colOff>275274</xdr:colOff>
      <xdr:row>27</xdr:row>
      <xdr:rowOff>38101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76199</xdr:colOff>
      <xdr:row>14</xdr:row>
      <xdr:rowOff>50165</xdr:rowOff>
    </xdr:from>
    <xdr:to>
      <xdr:col>6</xdr:col>
      <xdr:colOff>257174</xdr:colOff>
      <xdr:row>23</xdr:row>
      <xdr:rowOff>161925</xdr:rowOff>
    </xdr:to>
    <xdr:sp macro="" textlink="">
      <xdr:nvSpPr>
        <xdr:cNvPr id="7" name="Rectangle 6"/>
        <xdr:cNvSpPr/>
      </xdr:nvSpPr>
      <xdr:spPr>
        <a:xfrm>
          <a:off x="4190999" y="2593340"/>
          <a:ext cx="942975" cy="1740535"/>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3</xdr:col>
      <xdr:colOff>152400</xdr:colOff>
      <xdr:row>27</xdr:row>
      <xdr:rowOff>35560</xdr:rowOff>
    </xdr:from>
    <xdr:to>
      <xdr:col>6</xdr:col>
      <xdr:colOff>314960</xdr:colOff>
      <xdr:row>29</xdr:row>
      <xdr:rowOff>50165</xdr:rowOff>
    </xdr:to>
    <xdr:sp macro="" textlink="">
      <xdr:nvSpPr>
        <xdr:cNvPr id="17" name="Text Box 3851"/>
        <xdr:cNvSpPr txBox="1"/>
      </xdr:nvSpPr>
      <xdr:spPr>
        <a:xfrm>
          <a:off x="2743200" y="4921885"/>
          <a:ext cx="2448560" cy="3765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333375</xdr:colOff>
      <xdr:row>9</xdr:row>
      <xdr:rowOff>66675</xdr:rowOff>
    </xdr:from>
    <xdr:to>
      <xdr:col>5</xdr:col>
      <xdr:colOff>662940</xdr:colOff>
      <xdr:row>20</xdr:row>
      <xdr:rowOff>114300</xdr:rowOff>
    </xdr:to>
    <xdr:sp macro="" textlink="">
      <xdr:nvSpPr>
        <xdr:cNvPr id="4" name="Text Box 4061"/>
        <xdr:cNvSpPr txBox="1">
          <a:spLocks noChangeArrowheads="1"/>
        </xdr:cNvSpPr>
      </xdr:nvSpPr>
      <xdr:spPr bwMode="auto">
        <a:xfrm>
          <a:off x="1962150" y="1704975"/>
          <a:ext cx="2615565" cy="203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Changes in real export and import of goods and services in the medium term,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378460</xdr:colOff>
      <xdr:row>12</xdr:row>
      <xdr:rowOff>28575</xdr:rowOff>
    </xdr:from>
    <xdr:to>
      <xdr:col>5</xdr:col>
      <xdr:colOff>707390</xdr:colOff>
      <xdr:row>21</xdr:row>
      <xdr:rowOff>25400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257175</xdr:colOff>
      <xdr:row>20</xdr:row>
      <xdr:rowOff>161290</xdr:rowOff>
    </xdr:from>
    <xdr:to>
      <xdr:col>5</xdr:col>
      <xdr:colOff>680720</xdr:colOff>
      <xdr:row>23</xdr:row>
      <xdr:rowOff>11430</xdr:rowOff>
    </xdr:to>
    <xdr:sp macro="" textlink="">
      <xdr:nvSpPr>
        <xdr:cNvPr id="5" name="Text Box 3852"/>
        <xdr:cNvSpPr txBox="1"/>
      </xdr:nvSpPr>
      <xdr:spPr>
        <a:xfrm>
          <a:off x="2647950" y="3790315"/>
          <a:ext cx="194754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 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0.62385</cdr:x>
      <cdr:y>0.05346</cdr:y>
    </cdr:from>
    <cdr:to>
      <cdr:x>0.97511</cdr:x>
      <cdr:y>0.78205</cdr:y>
    </cdr:to>
    <cdr:sp macro="" textlink="">
      <cdr:nvSpPr>
        <cdr:cNvPr id="2" name="Rectangle 1"/>
        <cdr:cNvSpPr/>
      </cdr:nvSpPr>
      <cdr:spPr>
        <a:xfrm xmlns:a="http://schemas.openxmlformats.org/drawingml/2006/main">
          <a:off x="1631315" y="92677"/>
          <a:ext cx="918528" cy="1263048"/>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i="1">
              <a:solidFill>
                <a:sysClr val="windowText" lastClr="000000"/>
              </a:solidFill>
              <a:effectLst/>
              <a:latin typeface="GHEA Grapalat" panose="02000506050000020003" pitchFamily="50" charset="0"/>
              <a:ea typeface="+mn-ea"/>
              <a:cs typeface="+mn-cs"/>
            </a:rPr>
            <a:t>Forecast</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2</xdr:col>
      <xdr:colOff>95250</xdr:colOff>
      <xdr:row>8</xdr:row>
      <xdr:rowOff>142875</xdr:rowOff>
    </xdr:from>
    <xdr:to>
      <xdr:col>5</xdr:col>
      <xdr:colOff>424815</xdr:colOff>
      <xdr:row>19</xdr:row>
      <xdr:rowOff>23495</xdr:rowOff>
    </xdr:to>
    <xdr:sp macro="" textlink="">
      <xdr:nvSpPr>
        <xdr:cNvPr id="4" name="Text Box 4061"/>
        <xdr:cNvSpPr txBox="1">
          <a:spLocks noChangeArrowheads="1"/>
        </xdr:cNvSpPr>
      </xdr:nvSpPr>
      <xdr:spPr bwMode="auto">
        <a:xfrm>
          <a:off x="1714500" y="1600200"/>
          <a:ext cx="2615565" cy="1871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Unemployment rate,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107315</xdr:colOff>
      <xdr:row>10</xdr:row>
      <xdr:rowOff>150495</xdr:rowOff>
    </xdr:from>
    <xdr:to>
      <xdr:col>5</xdr:col>
      <xdr:colOff>340995</xdr:colOff>
      <xdr:row>21</xdr:row>
      <xdr:rowOff>5080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685799</xdr:colOff>
      <xdr:row>20</xdr:row>
      <xdr:rowOff>130810</xdr:rowOff>
    </xdr:from>
    <xdr:to>
      <xdr:col>5</xdr:col>
      <xdr:colOff>259714</xdr:colOff>
      <xdr:row>22</xdr:row>
      <xdr:rowOff>161925</xdr:rowOff>
    </xdr:to>
    <xdr:sp macro="" textlink="">
      <xdr:nvSpPr>
        <xdr:cNvPr id="5" name="Text Box 3860"/>
        <xdr:cNvSpPr txBox="1"/>
      </xdr:nvSpPr>
      <xdr:spPr>
        <a:xfrm>
          <a:off x="2305049" y="3759835"/>
          <a:ext cx="185991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c:userShapes xmlns:c="http://schemas.openxmlformats.org/drawingml/2006/chart">
  <cdr:relSizeAnchor xmlns:cdr="http://schemas.openxmlformats.org/drawingml/2006/chartDrawing">
    <cdr:from>
      <cdr:x>0.61139</cdr:x>
      <cdr:y>0.07057</cdr:y>
    </cdr:from>
    <cdr:to>
      <cdr:x>0.94128</cdr:x>
      <cdr:y>0.83207</cdr:y>
    </cdr:to>
    <cdr:sp macro="" textlink="">
      <cdr:nvSpPr>
        <cdr:cNvPr id="2" name="Rectangle 1"/>
        <cdr:cNvSpPr/>
      </cdr:nvSpPr>
      <cdr:spPr>
        <a:xfrm xmlns:a="http://schemas.openxmlformats.org/drawingml/2006/main">
          <a:off x="1540510" y="130225"/>
          <a:ext cx="831214" cy="1405206"/>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i="1">
              <a:solidFill>
                <a:sysClr val="windowText" lastClr="000000"/>
              </a:solidFill>
              <a:effectLst/>
              <a:latin typeface="GHEA Grapalat" panose="02000506050000020003" pitchFamily="50" charset="0"/>
              <a:ea typeface="+mn-ea"/>
              <a:cs typeface="+mn-cs"/>
            </a:rPr>
            <a:t>Forecast</a:t>
          </a:r>
          <a:endParaRPr lang="en-US" sz="600">
            <a:solidFill>
              <a:sysClr val="windowText" lastClr="000000"/>
            </a:solidFill>
            <a:effectLst/>
            <a:latin typeface="GHEA Grapalat" panose="02000506050000020003" pitchFamily="50"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2</xdr:col>
      <xdr:colOff>133350</xdr:colOff>
      <xdr:row>9</xdr:row>
      <xdr:rowOff>0</xdr:rowOff>
    </xdr:from>
    <xdr:to>
      <xdr:col>5</xdr:col>
      <xdr:colOff>462915</xdr:colOff>
      <xdr:row>19</xdr:row>
      <xdr:rowOff>55245</xdr:rowOff>
    </xdr:to>
    <xdr:sp macro="" textlink="">
      <xdr:nvSpPr>
        <xdr:cNvPr id="4" name="Text Box 4061"/>
        <xdr:cNvSpPr txBox="1">
          <a:spLocks noChangeArrowheads="1"/>
        </xdr:cNvSpPr>
      </xdr:nvSpPr>
      <xdr:spPr bwMode="auto">
        <a:xfrm>
          <a:off x="1657350" y="1638300"/>
          <a:ext cx="2615565" cy="1864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Unit labor costs growth, y/y,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107315</xdr:colOff>
      <xdr:row>10</xdr:row>
      <xdr:rowOff>150495</xdr:rowOff>
    </xdr:from>
    <xdr:to>
      <xdr:col>5</xdr:col>
      <xdr:colOff>340995</xdr:colOff>
      <xdr:row>21</xdr:row>
      <xdr:rowOff>5080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647700</xdr:colOff>
      <xdr:row>20</xdr:row>
      <xdr:rowOff>148590</xdr:rowOff>
    </xdr:from>
    <xdr:to>
      <xdr:col>5</xdr:col>
      <xdr:colOff>281305</xdr:colOff>
      <xdr:row>22</xdr:row>
      <xdr:rowOff>179705</xdr:rowOff>
    </xdr:to>
    <xdr:sp macro="" textlink="">
      <xdr:nvSpPr>
        <xdr:cNvPr id="5" name="Text Box 3861"/>
        <xdr:cNvSpPr txBox="1"/>
      </xdr:nvSpPr>
      <xdr:spPr>
        <a:xfrm>
          <a:off x="2171700" y="3777615"/>
          <a:ext cx="191960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0.59249</cdr:x>
      <cdr:y>0.07057</cdr:y>
    </cdr:from>
    <cdr:to>
      <cdr:x>0.94128</cdr:x>
      <cdr:y>0.85272</cdr:y>
    </cdr:to>
    <cdr:sp macro="" textlink="">
      <cdr:nvSpPr>
        <cdr:cNvPr id="2" name="Rectangle 1"/>
        <cdr:cNvSpPr/>
      </cdr:nvSpPr>
      <cdr:spPr>
        <a:xfrm xmlns:a="http://schemas.openxmlformats.org/drawingml/2006/main">
          <a:off x="1492884" y="130224"/>
          <a:ext cx="878839" cy="1443306"/>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i="1">
              <a:solidFill>
                <a:sysClr val="windowText" lastClr="000000"/>
              </a:solidFill>
              <a:effectLst/>
              <a:latin typeface="GHEA Grapalat" panose="02000506050000020003" pitchFamily="50" charset="0"/>
              <a:ea typeface="+mn-ea"/>
              <a:cs typeface="+mn-cs"/>
            </a:rPr>
            <a:t>Forecast</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711200</xdr:colOff>
      <xdr:row>8</xdr:row>
      <xdr:rowOff>133350</xdr:rowOff>
    </xdr:from>
    <xdr:to>
      <xdr:col>5</xdr:col>
      <xdr:colOff>183515</xdr:colOff>
      <xdr:row>18</xdr:row>
      <xdr:rowOff>62865</xdr:rowOff>
    </xdr:to>
    <xdr:sp macro="" textlink="">
      <xdr:nvSpPr>
        <xdr:cNvPr id="6" name="Text Box 3877"/>
        <xdr:cNvSpPr txBox="1">
          <a:spLocks noChangeArrowheads="1"/>
        </xdr:cNvSpPr>
      </xdr:nvSpPr>
      <xdr:spPr bwMode="auto">
        <a:xfrm>
          <a:off x="1473200" y="1790700"/>
          <a:ext cx="2520315" cy="1739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US economic growth forecasts,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29845</xdr:colOff>
      <xdr:row>11</xdr:row>
      <xdr:rowOff>0</xdr:rowOff>
    </xdr:from>
    <xdr:to>
      <xdr:col>5</xdr:col>
      <xdr:colOff>201295</xdr:colOff>
      <xdr:row>18</xdr:row>
      <xdr:rowOff>152400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514350</xdr:colOff>
      <xdr:row>18</xdr:row>
      <xdr:rowOff>147955</xdr:rowOff>
    </xdr:from>
    <xdr:to>
      <xdr:col>5</xdr:col>
      <xdr:colOff>289560</xdr:colOff>
      <xdr:row>20</xdr:row>
      <xdr:rowOff>179070</xdr:rowOff>
    </xdr:to>
    <xdr:sp macro="" textlink="">
      <xdr:nvSpPr>
        <xdr:cNvPr id="7" name="Text Box 3863"/>
        <xdr:cNvSpPr txBox="1"/>
      </xdr:nvSpPr>
      <xdr:spPr>
        <a:xfrm>
          <a:off x="2038350" y="3415030"/>
          <a:ext cx="206121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747395</xdr:colOff>
      <xdr:row>8</xdr:row>
      <xdr:rowOff>133350</xdr:rowOff>
    </xdr:from>
    <xdr:to>
      <xdr:col>5</xdr:col>
      <xdr:colOff>219710</xdr:colOff>
      <xdr:row>19</xdr:row>
      <xdr:rowOff>161290</xdr:rowOff>
    </xdr:to>
    <xdr:sp macro="" textlink="">
      <xdr:nvSpPr>
        <xdr:cNvPr id="4" name="Text Box 9"/>
        <xdr:cNvSpPr txBox="1">
          <a:spLocks noChangeArrowheads="1"/>
        </xdr:cNvSpPr>
      </xdr:nvSpPr>
      <xdr:spPr bwMode="auto">
        <a:xfrm>
          <a:off x="1509395" y="1790700"/>
          <a:ext cx="252031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EU economic growth forecasts,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48895</xdr:colOff>
      <xdr:row>11</xdr:row>
      <xdr:rowOff>2540</xdr:rowOff>
    </xdr:from>
    <xdr:to>
      <xdr:col>5</xdr:col>
      <xdr:colOff>234950</xdr:colOff>
      <xdr:row>20</xdr:row>
      <xdr:rowOff>47625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666750</xdr:colOff>
      <xdr:row>20</xdr:row>
      <xdr:rowOff>85725</xdr:rowOff>
    </xdr:from>
    <xdr:to>
      <xdr:col>5</xdr:col>
      <xdr:colOff>222885</xdr:colOff>
      <xdr:row>22</xdr:row>
      <xdr:rowOff>116840</xdr:rowOff>
    </xdr:to>
    <xdr:sp macro="" textlink="">
      <xdr:nvSpPr>
        <xdr:cNvPr id="5" name="Text Box 3864"/>
        <xdr:cNvSpPr txBox="1"/>
      </xdr:nvSpPr>
      <xdr:spPr>
        <a:xfrm>
          <a:off x="1428750" y="3714750"/>
          <a:ext cx="26041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Eurostat,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752475</xdr:colOff>
      <xdr:row>8</xdr:row>
      <xdr:rowOff>161925</xdr:rowOff>
    </xdr:from>
    <xdr:to>
      <xdr:col>5</xdr:col>
      <xdr:colOff>224790</xdr:colOff>
      <xdr:row>20</xdr:row>
      <xdr:rowOff>8890</xdr:rowOff>
    </xdr:to>
    <xdr:sp macro="" textlink="">
      <xdr:nvSpPr>
        <xdr:cNvPr id="4" name="Text Box 9"/>
        <xdr:cNvSpPr txBox="1">
          <a:spLocks noChangeArrowheads="1"/>
        </xdr:cNvSpPr>
      </xdr:nvSpPr>
      <xdr:spPr bwMode="auto">
        <a:xfrm>
          <a:off x="1514475" y="1619250"/>
          <a:ext cx="2520315" cy="201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Russia economic growth forecasts,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42545</xdr:colOff>
      <xdr:row>11</xdr:row>
      <xdr:rowOff>113665</xdr:rowOff>
    </xdr:from>
    <xdr:to>
      <xdr:col>5</xdr:col>
      <xdr:colOff>265430</xdr:colOff>
      <xdr:row>20</xdr:row>
      <xdr:rowOff>161925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173355</xdr:colOff>
      <xdr:row>21</xdr:row>
      <xdr:rowOff>24130</xdr:rowOff>
    </xdr:from>
    <xdr:to>
      <xdr:col>5</xdr:col>
      <xdr:colOff>321310</xdr:colOff>
      <xdr:row>23</xdr:row>
      <xdr:rowOff>55245</xdr:rowOff>
    </xdr:to>
    <xdr:sp macro="" textlink="">
      <xdr:nvSpPr>
        <xdr:cNvPr id="5" name="Text Box 3865"/>
        <xdr:cNvSpPr txBox="1"/>
      </xdr:nvSpPr>
      <xdr:spPr>
        <a:xfrm>
          <a:off x="1697355" y="383413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Rosstat,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0</xdr:colOff>
      <xdr:row>14</xdr:row>
      <xdr:rowOff>95251</xdr:rowOff>
    </xdr:from>
    <xdr:to>
      <xdr:col>8</xdr:col>
      <xdr:colOff>234315</xdr:colOff>
      <xdr:row>24</xdr:row>
      <xdr:rowOff>57151</xdr:rowOff>
    </xdr:to>
    <xdr:sp macro="" textlink="">
      <xdr:nvSpPr>
        <xdr:cNvPr id="4" name="Text Box 9"/>
        <xdr:cNvSpPr txBox="1">
          <a:spLocks noChangeArrowheads="1"/>
        </xdr:cNvSpPr>
      </xdr:nvSpPr>
      <xdr:spPr bwMode="auto">
        <a:xfrm>
          <a:off x="3810000" y="2638426"/>
          <a:ext cx="252031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International food price forecasts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47625</xdr:colOff>
      <xdr:row>16</xdr:row>
      <xdr:rowOff>187960</xdr:rowOff>
    </xdr:from>
    <xdr:to>
      <xdr:col>8</xdr:col>
      <xdr:colOff>201930</xdr:colOff>
      <xdr:row>23</xdr:row>
      <xdr:rowOff>175895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100965</xdr:colOff>
      <xdr:row>24</xdr:row>
      <xdr:rowOff>48895</xdr:rowOff>
    </xdr:from>
    <xdr:to>
      <xdr:col>8</xdr:col>
      <xdr:colOff>248920</xdr:colOff>
      <xdr:row>26</xdr:row>
      <xdr:rowOff>22860</xdr:rowOff>
    </xdr:to>
    <xdr:sp macro="" textlink="">
      <xdr:nvSpPr>
        <xdr:cNvPr id="5" name="Text Box 3866"/>
        <xdr:cNvSpPr txBox="1"/>
      </xdr:nvSpPr>
      <xdr:spPr>
        <a:xfrm>
          <a:off x="3910965" y="4630420"/>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FAO,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9525</xdr:colOff>
      <xdr:row>10</xdr:row>
      <xdr:rowOff>85725</xdr:rowOff>
    </xdr:from>
    <xdr:to>
      <xdr:col>7</xdr:col>
      <xdr:colOff>243840</xdr:colOff>
      <xdr:row>21</xdr:row>
      <xdr:rowOff>29210</xdr:rowOff>
    </xdr:to>
    <xdr:sp macro="" textlink="">
      <xdr:nvSpPr>
        <xdr:cNvPr id="4" name="Text Box 66"/>
        <xdr:cNvSpPr txBox="1">
          <a:spLocks noChangeArrowheads="1"/>
        </xdr:cNvSpPr>
      </xdr:nvSpPr>
      <xdr:spPr bwMode="auto">
        <a:xfrm>
          <a:off x="3057525" y="1905000"/>
          <a:ext cx="2520315" cy="2077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International oil price forecasts</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12</xdr:row>
      <xdr:rowOff>176529</xdr:rowOff>
    </xdr:from>
    <xdr:to>
      <xdr:col>7</xdr:col>
      <xdr:colOff>157480</xdr:colOff>
      <xdr:row>21</xdr:row>
      <xdr:rowOff>38099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600075</xdr:colOff>
      <xdr:row>21</xdr:row>
      <xdr:rowOff>85090</xdr:rowOff>
    </xdr:from>
    <xdr:to>
      <xdr:col>7</xdr:col>
      <xdr:colOff>230505</xdr:colOff>
      <xdr:row>23</xdr:row>
      <xdr:rowOff>59055</xdr:rowOff>
    </xdr:to>
    <xdr:sp macro="" textlink="">
      <xdr:nvSpPr>
        <xdr:cNvPr id="5" name="Text Box 3867"/>
        <xdr:cNvSpPr txBox="1"/>
      </xdr:nvSpPr>
      <xdr:spPr>
        <a:xfrm>
          <a:off x="3771900" y="3895090"/>
          <a:ext cx="1916430"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742950</xdr:colOff>
      <xdr:row>10</xdr:row>
      <xdr:rowOff>95250</xdr:rowOff>
    </xdr:from>
    <xdr:to>
      <xdr:col>7</xdr:col>
      <xdr:colOff>215265</xdr:colOff>
      <xdr:row>19</xdr:row>
      <xdr:rowOff>175260</xdr:rowOff>
    </xdr:to>
    <xdr:sp macro="" textlink="">
      <xdr:nvSpPr>
        <xdr:cNvPr id="4" name="Text Box 3903"/>
        <xdr:cNvSpPr txBox="1">
          <a:spLocks noChangeArrowheads="1"/>
        </xdr:cNvSpPr>
      </xdr:nvSpPr>
      <xdr:spPr bwMode="auto">
        <a:xfrm>
          <a:off x="3028950" y="1914525"/>
          <a:ext cx="2520315" cy="1794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International copper price forecasts</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205105</xdr:colOff>
      <xdr:row>22</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619125</xdr:colOff>
      <xdr:row>22</xdr:row>
      <xdr:rowOff>43180</xdr:rowOff>
    </xdr:from>
    <xdr:to>
      <xdr:col>7</xdr:col>
      <xdr:colOff>305435</xdr:colOff>
      <xdr:row>24</xdr:row>
      <xdr:rowOff>17145</xdr:rowOff>
    </xdr:to>
    <xdr:sp macro="" textlink="">
      <xdr:nvSpPr>
        <xdr:cNvPr id="5" name="Text Box 3869"/>
        <xdr:cNvSpPr txBox="1"/>
      </xdr:nvSpPr>
      <xdr:spPr>
        <a:xfrm>
          <a:off x="3667125" y="4034155"/>
          <a:ext cx="1972310"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11</xdr:col>
      <xdr:colOff>571500</xdr:colOff>
      <xdr:row>29</xdr:row>
      <xdr:rowOff>123264</xdr:rowOff>
    </xdr:from>
    <xdr:to>
      <xdr:col>15</xdr:col>
      <xdr:colOff>80010</xdr:colOff>
      <xdr:row>46</xdr:row>
      <xdr:rowOff>101230</xdr:rowOff>
    </xdr:to>
    <xdr:sp macro="" textlink="">
      <xdr:nvSpPr>
        <xdr:cNvPr id="6" name="Text Box 3801"/>
        <xdr:cNvSpPr txBox="1">
          <a:spLocks noChangeArrowheads="1"/>
        </xdr:cNvSpPr>
      </xdr:nvSpPr>
      <xdr:spPr bwMode="auto">
        <a:xfrm>
          <a:off x="8953500" y="1210235"/>
          <a:ext cx="2556510" cy="302596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Real GDP (cumulative) growth projection probability distribution for 3-year horizon</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599440</xdr:colOff>
      <xdr:row>33</xdr:row>
      <xdr:rowOff>7474</xdr:rowOff>
    </xdr:from>
    <xdr:to>
      <xdr:col>15</xdr:col>
      <xdr:colOff>71120</xdr:colOff>
      <xdr:row>44</xdr:row>
      <xdr:rowOff>177865</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427860</xdr:colOff>
      <xdr:row>45</xdr:row>
      <xdr:rowOff>56058</xdr:rowOff>
    </xdr:from>
    <xdr:to>
      <xdr:col>15</xdr:col>
      <xdr:colOff>114114</xdr:colOff>
      <xdr:row>47</xdr:row>
      <xdr:rowOff>147715</xdr:rowOff>
    </xdr:to>
    <xdr:sp macro="" textlink="">
      <xdr:nvSpPr>
        <xdr:cNvPr id="10" name="Text Box 23"/>
        <xdr:cNvSpPr txBox="1"/>
      </xdr:nvSpPr>
      <xdr:spPr>
        <a:xfrm>
          <a:off x="9571860" y="4011734"/>
          <a:ext cx="1972254" cy="45024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c:userShapes xmlns:c="http://schemas.openxmlformats.org/drawingml/2006/chart">
  <cdr:relSizeAnchor xmlns:cdr="http://schemas.openxmlformats.org/drawingml/2006/chartDrawing">
    <cdr:from>
      <cdr:x>0.49317</cdr:x>
      <cdr:y>0.02423</cdr:y>
    </cdr:from>
    <cdr:to>
      <cdr:x>0.73361</cdr:x>
      <cdr:y>0.18707</cdr:y>
    </cdr:to>
    <cdr:sp macro="" textlink="">
      <cdr:nvSpPr>
        <cdr:cNvPr id="2" name="Rectangle 1"/>
        <cdr:cNvSpPr/>
      </cdr:nvSpPr>
      <cdr:spPr bwMode="auto">
        <a:xfrm xmlns:a="http://schemas.openxmlformats.org/drawingml/2006/main">
          <a:off x="1242634" y="56474"/>
          <a:ext cx="605832" cy="37949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effectLst/>
              <a:latin typeface="GHEA Grapalat" panose="02000506050000020003" pitchFamily="50" charset="0"/>
              <a:ea typeface="+mn-ea"/>
              <a:cs typeface="+mn-cs"/>
            </a:rPr>
            <a:t>Previous projection</a:t>
          </a:r>
          <a:endParaRPr lang="en-US" sz="600">
            <a:effectLst/>
            <a:latin typeface="GHEA Grapalat" panose="02000506050000020003" pitchFamily="50" charset="0"/>
          </a:endParaRPr>
        </a:p>
      </cdr:txBody>
    </cdr:sp>
  </cdr:relSizeAnchor>
  <cdr:relSizeAnchor xmlns:cdr="http://schemas.openxmlformats.org/drawingml/2006/chartDrawing">
    <cdr:from>
      <cdr:x>0.37452</cdr:x>
      <cdr:y>0.10565</cdr:y>
    </cdr:from>
    <cdr:to>
      <cdr:x>0.49317</cdr:x>
      <cdr:y>0.21973</cdr:y>
    </cdr:to>
    <cdr:cxnSp macro="">
      <cdr:nvCxnSpPr>
        <cdr:cNvPr id="3" name="Straight Arrow Connector 2"/>
        <cdr:cNvCxnSpPr>
          <a:stCxn xmlns:a="http://schemas.openxmlformats.org/drawingml/2006/main" id="2" idx="1"/>
        </cdr:cNvCxnSpPr>
      </cdr:nvCxnSpPr>
      <cdr:spPr bwMode="auto">
        <a:xfrm xmlns:a="http://schemas.openxmlformats.org/drawingml/2006/main" flipH="1">
          <a:off x="943661" y="246219"/>
          <a:ext cx="298973" cy="265845"/>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dash"/>
          <a:round/>
          <a:headEnd type="none" w="med" len="med"/>
          <a:tailEnd type="arrow"/>
        </a:ln>
        <a:effectLst xmlns:a="http://schemas.openxmlformats.org/drawingml/2006/main"/>
      </cdr:spPr>
    </cdr:cxnSp>
  </cdr:relSizeAnchor>
  <cdr:relSizeAnchor xmlns:cdr="http://schemas.openxmlformats.org/drawingml/2006/chartDrawing">
    <cdr:from>
      <cdr:x>0.16057</cdr:x>
      <cdr:y>0.52384</cdr:y>
    </cdr:from>
    <cdr:to>
      <cdr:x>0.41328</cdr:x>
      <cdr:y>0.63721</cdr:y>
    </cdr:to>
    <cdr:sp macro="" textlink="">
      <cdr:nvSpPr>
        <cdr:cNvPr id="4" name="Rectangle 3"/>
        <cdr:cNvSpPr/>
      </cdr:nvSpPr>
      <cdr:spPr bwMode="auto">
        <a:xfrm xmlns:a="http://schemas.openxmlformats.org/drawingml/2006/main">
          <a:off x="404577" y="1220772"/>
          <a:ext cx="636748" cy="264213"/>
        </a:xfrm>
        <a:prstGeom xmlns:a="http://schemas.openxmlformats.org/drawingml/2006/main" prst="rect">
          <a:avLst/>
        </a:prstGeom>
        <a:solidFill xmlns:a="http://schemas.openxmlformats.org/drawingml/2006/main">
          <a:srgbClr val="FFFFFF"/>
        </a:solidFill>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baseline="0">
              <a:effectLst/>
              <a:latin typeface="GHEA Grapalat" panose="02000506050000020003" pitchFamily="50" charset="0"/>
              <a:ea typeface="+mn-ea"/>
              <a:cs typeface="+mn-cs"/>
            </a:rPr>
            <a:t>Current  projection</a:t>
          </a:r>
          <a:endParaRPr lang="en-US" sz="600">
            <a:effectLst/>
            <a:latin typeface="GHEA Grapalat" panose="02000506050000020003" pitchFamily="50" charset="0"/>
          </a:endParaRPr>
        </a:p>
      </cdr:txBody>
    </cdr:sp>
  </cdr:relSizeAnchor>
  <cdr:relSizeAnchor xmlns:cdr="http://schemas.openxmlformats.org/drawingml/2006/chartDrawing">
    <cdr:from>
      <cdr:x>0.24633</cdr:x>
      <cdr:y>0.3661</cdr:y>
    </cdr:from>
    <cdr:to>
      <cdr:x>0.38319</cdr:x>
      <cdr:y>0.51026</cdr:y>
    </cdr:to>
    <cdr:cxnSp macro="">
      <cdr:nvCxnSpPr>
        <cdr:cNvPr id="5" name="Straight Arrow Connector 4"/>
        <cdr:cNvCxnSpPr/>
      </cdr:nvCxnSpPr>
      <cdr:spPr bwMode="auto">
        <a:xfrm xmlns:a="http://schemas.openxmlformats.org/drawingml/2006/main" flipV="1">
          <a:off x="620664" y="853169"/>
          <a:ext cx="344843" cy="335958"/>
        </a:xfrm>
        <a:prstGeom xmlns:a="http://schemas.openxmlformats.org/drawingml/2006/main" prst="straightConnector1">
          <a:avLst/>
        </a:prstGeom>
        <a:solidFill xmlns:a="http://schemas.openxmlformats.org/drawingml/2006/main">
          <a:srgbClr val="FFFFFF"/>
        </a:solidFill>
        <a:ln xmlns:a="http://schemas.openxmlformats.org/drawingml/2006/main" w="12700" cap="flat" cmpd="sng" algn="ctr">
          <a:solidFill>
            <a:srgbClr val="000000"/>
          </a:solidFill>
          <a:prstDash val="solid"/>
          <a:round/>
          <a:headEnd type="none" w="med" len="med"/>
          <a:tailEnd type="arrow"/>
        </a:ln>
        <a:effectLst xmlns:a="http://schemas.openxmlformats.org/drawingml/2006/main"/>
      </cdr:spPr>
    </cdr:cxnSp>
  </cdr:relSizeAnchor>
</c:userShapes>
</file>

<file path=xl/drawings/drawing24.xml><?xml version="1.0" encoding="utf-8"?>
<xdr:wsDr xmlns:xdr="http://schemas.openxmlformats.org/drawingml/2006/spreadsheetDrawing" xmlns:a="http://schemas.openxmlformats.org/drawingml/2006/main">
  <xdr:twoCellAnchor>
    <xdr:from>
      <xdr:col>1</xdr:col>
      <xdr:colOff>333375</xdr:colOff>
      <xdr:row>15</xdr:row>
      <xdr:rowOff>171450</xdr:rowOff>
    </xdr:from>
    <xdr:to>
      <xdr:col>4</xdr:col>
      <xdr:colOff>567690</xdr:colOff>
      <xdr:row>28</xdr:row>
      <xdr:rowOff>49530</xdr:rowOff>
    </xdr:to>
    <xdr:sp macro="" textlink="">
      <xdr:nvSpPr>
        <xdr:cNvPr id="4" name="Text Box 3801"/>
        <xdr:cNvSpPr txBox="1">
          <a:spLocks noChangeArrowheads="1"/>
        </xdr:cNvSpPr>
      </xdr:nvSpPr>
      <xdr:spPr bwMode="auto">
        <a:xfrm>
          <a:off x="2705100" y="2847975"/>
          <a:ext cx="2520315" cy="2230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Mid-term current account-to-GDP ratio forecasts,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307340</xdr:colOff>
      <xdr:row>18</xdr:row>
      <xdr:rowOff>38735</xdr:rowOff>
    </xdr:from>
    <xdr:to>
      <xdr:col>4</xdr:col>
      <xdr:colOff>541340</xdr:colOff>
      <xdr:row>32</xdr:row>
      <xdr:rowOff>133350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76200</xdr:colOff>
      <xdr:row>32</xdr:row>
      <xdr:rowOff>113030</xdr:rowOff>
    </xdr:from>
    <xdr:to>
      <xdr:col>4</xdr:col>
      <xdr:colOff>505460</xdr:colOff>
      <xdr:row>34</xdr:row>
      <xdr:rowOff>144145</xdr:rowOff>
    </xdr:to>
    <xdr:sp macro="" textlink="">
      <xdr:nvSpPr>
        <xdr:cNvPr id="5" name="Text Box 54"/>
        <xdr:cNvSpPr txBox="1"/>
      </xdr:nvSpPr>
      <xdr:spPr>
        <a:xfrm>
          <a:off x="1724025" y="5875655"/>
          <a:ext cx="195326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523875</xdr:colOff>
      <xdr:row>7</xdr:row>
      <xdr:rowOff>161925</xdr:rowOff>
    </xdr:from>
    <xdr:to>
      <xdr:col>5</xdr:col>
      <xdr:colOff>758190</xdr:colOff>
      <xdr:row>21</xdr:row>
      <xdr:rowOff>57150</xdr:rowOff>
    </xdr:to>
    <xdr:sp macro="" textlink="">
      <xdr:nvSpPr>
        <xdr:cNvPr id="4" name="Text Box 3801"/>
        <xdr:cNvSpPr txBox="1">
          <a:spLocks noChangeArrowheads="1"/>
        </xdr:cNvSpPr>
      </xdr:nvSpPr>
      <xdr:spPr bwMode="auto">
        <a:xfrm>
          <a:off x="2047875" y="1628775"/>
          <a:ext cx="252031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Fiscal impulse forecasts, percentage point</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572770</xdr:colOff>
      <xdr:row>9</xdr:row>
      <xdr:rowOff>171450</xdr:rowOff>
    </xdr:from>
    <xdr:to>
      <xdr:col>5</xdr:col>
      <xdr:colOff>749935</xdr:colOff>
      <xdr:row>20</xdr:row>
      <xdr:rowOff>158115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694055</xdr:colOff>
      <xdr:row>20</xdr:row>
      <xdr:rowOff>182880</xdr:rowOff>
    </xdr:from>
    <xdr:to>
      <xdr:col>6</xdr:col>
      <xdr:colOff>69850</xdr:colOff>
      <xdr:row>21</xdr:row>
      <xdr:rowOff>192405</xdr:rowOff>
    </xdr:to>
    <xdr:sp macro="" textlink="">
      <xdr:nvSpPr>
        <xdr:cNvPr id="5" name="Text Box 57"/>
        <xdr:cNvSpPr txBox="1"/>
      </xdr:nvSpPr>
      <xdr:spPr>
        <a:xfrm>
          <a:off x="2218055" y="4373880"/>
          <a:ext cx="2423795"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9525</xdr:colOff>
      <xdr:row>3</xdr:row>
      <xdr:rowOff>66676</xdr:rowOff>
    </xdr:from>
    <xdr:to>
      <xdr:col>7</xdr:col>
      <xdr:colOff>243840</xdr:colOff>
      <xdr:row>10</xdr:row>
      <xdr:rowOff>152401</xdr:rowOff>
    </xdr:to>
    <xdr:sp macro="" textlink="">
      <xdr:nvSpPr>
        <xdr:cNvPr id="4" name="Text Box 3801"/>
        <xdr:cNvSpPr txBox="1">
          <a:spLocks noChangeArrowheads="1"/>
        </xdr:cNvSpPr>
      </xdr:nvSpPr>
      <xdr:spPr bwMode="auto">
        <a:xfrm>
          <a:off x="3057525" y="619126"/>
          <a:ext cx="2520315"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Short-term </a:t>
          </a:r>
          <a:r>
            <a:rPr lang="en-US" sz="700" b="1">
              <a:solidFill>
                <a:srgbClr val="1F497D"/>
              </a:solidFill>
              <a:effectLst/>
              <a:latin typeface="GHEA Grapalat" panose="02000506050000020003" pitchFamily="50" charset="0"/>
              <a:ea typeface="+mn-ea"/>
              <a:cs typeface="+mn-cs"/>
            </a:rPr>
            <a:t>core </a:t>
          </a:r>
          <a:r>
            <a:rPr lang="hy-AM" sz="700" b="1">
              <a:solidFill>
                <a:srgbClr val="1F497D"/>
              </a:solidFill>
              <a:effectLst/>
              <a:latin typeface="GHEA Grapalat" panose="02000506050000020003" pitchFamily="50" charset="0"/>
              <a:ea typeface="+mn-ea"/>
              <a:cs typeface="+mn-cs"/>
            </a:rPr>
            <a:t>inflation expectation </a:t>
          </a:r>
          <a:r>
            <a:rPr lang="en-US" sz="700" b="1">
              <a:solidFill>
                <a:srgbClr val="1F497D"/>
              </a:solidFill>
              <a:effectLst/>
              <a:latin typeface="GHEA Grapalat" panose="02000506050000020003" pitchFamily="50" charset="0"/>
              <a:ea typeface="+mn-ea"/>
              <a:cs typeface="+mn-cs"/>
            </a:rPr>
            <a:t>estimations, %</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80645</xdr:colOff>
      <xdr:row>5</xdr:row>
      <xdr:rowOff>160655</xdr:rowOff>
    </xdr:from>
    <xdr:to>
      <xdr:col>7</xdr:col>
      <xdr:colOff>194945</xdr:colOff>
      <xdr:row>15</xdr:row>
      <xdr:rowOff>6985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98425</xdr:colOff>
      <xdr:row>15</xdr:row>
      <xdr:rowOff>22225</xdr:rowOff>
    </xdr:from>
    <xdr:to>
      <xdr:col>7</xdr:col>
      <xdr:colOff>236220</xdr:colOff>
      <xdr:row>16</xdr:row>
      <xdr:rowOff>126365</xdr:rowOff>
    </xdr:to>
    <xdr:sp macro="" textlink="">
      <xdr:nvSpPr>
        <xdr:cNvPr id="5" name="Text Box 58"/>
        <xdr:cNvSpPr txBox="1"/>
      </xdr:nvSpPr>
      <xdr:spPr>
        <a:xfrm>
          <a:off x="3146425" y="2746375"/>
          <a:ext cx="242379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forecast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209550</xdr:colOff>
      <xdr:row>5</xdr:row>
      <xdr:rowOff>85725</xdr:rowOff>
    </xdr:from>
    <xdr:to>
      <xdr:col>7</xdr:col>
      <xdr:colOff>443865</xdr:colOff>
      <xdr:row>12</xdr:row>
      <xdr:rowOff>76200</xdr:rowOff>
    </xdr:to>
    <xdr:sp macro="" textlink="">
      <xdr:nvSpPr>
        <xdr:cNvPr id="3" name="Text Box 3801"/>
        <xdr:cNvSpPr txBox="1">
          <a:spLocks noChangeArrowheads="1"/>
        </xdr:cNvSpPr>
      </xdr:nvSpPr>
      <xdr:spPr bwMode="auto">
        <a:xfrm>
          <a:off x="3457575" y="1133475"/>
          <a:ext cx="252031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Share of households expecting high and too high inflation in a one-year horizon</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266700</xdr:colOff>
      <xdr:row>7</xdr:row>
      <xdr:rowOff>118110</xdr:rowOff>
    </xdr:from>
    <xdr:to>
      <xdr:col>7</xdr:col>
      <xdr:colOff>500380</xdr:colOff>
      <xdr:row>14</xdr:row>
      <xdr:rowOff>135890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4</xdr:col>
      <xdr:colOff>66675</xdr:colOff>
      <xdr:row>8</xdr:row>
      <xdr:rowOff>76200</xdr:rowOff>
    </xdr:from>
    <xdr:to>
      <xdr:col>7</xdr:col>
      <xdr:colOff>653415</xdr:colOff>
      <xdr:row>20</xdr:row>
      <xdr:rowOff>178435</xdr:rowOff>
    </xdr:to>
    <xdr:sp macro="" textlink="">
      <xdr:nvSpPr>
        <xdr:cNvPr id="5" name="Text Box 3801"/>
        <xdr:cNvSpPr txBox="1">
          <a:spLocks noChangeArrowheads="1"/>
        </xdr:cNvSpPr>
      </xdr:nvSpPr>
      <xdr:spPr bwMode="auto">
        <a:xfrm>
          <a:off x="3781425" y="1562100"/>
          <a:ext cx="2872740" cy="22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Average level of financial system</a:t>
          </a:r>
          <a:r>
            <a:rPr lang="en-US" sz="700" b="1">
              <a:solidFill>
                <a:srgbClr val="1F497D"/>
              </a:solidFill>
              <a:effectLst/>
              <a:latin typeface="GHEA Grapalat" panose="02000506050000020003" pitchFamily="50" charset="0"/>
              <a:ea typeface="+mn-ea"/>
              <a:cs typeface="+mn-cs"/>
            </a:rPr>
            <a:t>’s</a:t>
          </a:r>
          <a:r>
            <a:rPr lang="hy-AM" sz="700" b="1">
              <a:solidFill>
                <a:srgbClr val="1F497D"/>
              </a:solidFill>
              <a:effectLst/>
              <a:latin typeface="GHEA Grapalat" panose="02000506050000020003" pitchFamily="50" charset="0"/>
              <a:ea typeface="+mn-ea"/>
              <a:cs typeface="+mn-cs"/>
            </a:rPr>
            <a:t> inflation expectations</a:t>
          </a:r>
          <a:r>
            <a:rPr lang="en-US" sz="700" b="1">
              <a:solidFill>
                <a:srgbClr val="1F497D"/>
              </a:solidFill>
              <a:effectLst/>
              <a:latin typeface="GHEA Grapalat" panose="02000506050000020003" pitchFamily="50" charset="0"/>
              <a:ea typeface="+mn-ea"/>
              <a:cs typeface="+mn-cs"/>
            </a:rPr>
            <a:t>,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0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66675</xdr:colOff>
      <xdr:row>10</xdr:row>
      <xdr:rowOff>91110</xdr:rowOff>
    </xdr:from>
    <xdr:to>
      <xdr:col>7</xdr:col>
      <xdr:colOff>653100</xdr:colOff>
      <xdr:row>24</xdr:row>
      <xdr:rowOff>28576</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8</xdr:col>
      <xdr:colOff>6823</xdr:colOff>
      <xdr:row>7</xdr:row>
      <xdr:rowOff>180473</xdr:rowOff>
    </xdr:from>
    <xdr:to>
      <xdr:col>11</xdr:col>
      <xdr:colOff>240085</xdr:colOff>
      <xdr:row>22</xdr:row>
      <xdr:rowOff>111268</xdr:rowOff>
    </xdr:to>
    <xdr:sp macro="" textlink="">
      <xdr:nvSpPr>
        <xdr:cNvPr id="50" name="Text Box 4099"/>
        <xdr:cNvSpPr txBox="1">
          <a:spLocks noChangeArrowheads="1"/>
        </xdr:cNvSpPr>
      </xdr:nvSpPr>
      <xdr:spPr bwMode="auto">
        <a:xfrm>
          <a:off x="6102823" y="1447298"/>
          <a:ext cx="2519262" cy="2645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According to the </a:t>
          </a:r>
          <a:r>
            <a:rPr lang="en-US" sz="700" b="1">
              <a:solidFill>
                <a:srgbClr val="1F497D"/>
              </a:solidFill>
              <a:effectLst/>
              <a:latin typeface="GHEA Grapalat" panose="02000506050000020003" pitchFamily="50" charset="0"/>
              <a:ea typeface="+mn-ea"/>
              <a:cs typeface="+mn-cs"/>
            </a:rPr>
            <a:t>Central Bank </a:t>
          </a:r>
          <a:r>
            <a:rPr lang="hy-AM" sz="700" b="1">
              <a:solidFill>
                <a:srgbClr val="1F497D"/>
              </a:solidFill>
              <a:effectLst/>
              <a:latin typeface="GHEA Grapalat" panose="02000506050000020003" pitchFamily="50" charset="0"/>
              <a:ea typeface="+mn-ea"/>
              <a:cs typeface="+mn-cs"/>
            </a:rPr>
            <a:t>forecasts, </a:t>
          </a:r>
          <a:r>
            <a:rPr lang="en-US" sz="700" b="1">
              <a:solidFill>
                <a:srgbClr val="1F497D"/>
              </a:solidFill>
              <a:effectLst/>
              <a:latin typeface="GHEA Grapalat" panose="02000506050000020003" pitchFamily="50" charset="0"/>
              <a:ea typeface="+mn-ea"/>
              <a:cs typeface="+mn-cs"/>
            </a:rPr>
            <a:t>the 12-month inflation will continue expanding in the upcoming</a:t>
          </a:r>
          <a:r>
            <a:rPr lang="en-US" sz="700" b="1" baseline="0">
              <a:solidFill>
                <a:srgbClr val="1F497D"/>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mn-ea"/>
              <a:cs typeface="+mn-cs"/>
            </a:rPr>
            <a:t>period and will then stabilize around the target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0</xdr:colOff>
      <xdr:row>11</xdr:row>
      <xdr:rowOff>28409</xdr:rowOff>
    </xdr:from>
    <xdr:to>
      <xdr:col>11</xdr:col>
      <xdr:colOff>233262</xdr:colOff>
      <xdr:row>23</xdr:row>
      <xdr:rowOff>124755</xdr:rowOff>
    </xdr:to>
    <xdr:graphicFrame macro="">
      <xdr:nvGraphicFramePr>
        <xdr:cNvPr id="51" name="Chart 5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313847</xdr:colOff>
      <xdr:row>12</xdr:row>
      <xdr:rowOff>28321</xdr:rowOff>
    </xdr:from>
    <xdr:to>
      <xdr:col>8</xdr:col>
      <xdr:colOff>487173</xdr:colOff>
      <xdr:row>12</xdr:row>
      <xdr:rowOff>174927</xdr:rowOff>
    </xdr:to>
    <xdr:cxnSp macro="">
      <xdr:nvCxnSpPr>
        <xdr:cNvPr id="52" name="AutoShape 4105"/>
        <xdr:cNvCxnSpPr>
          <a:cxnSpLocks noChangeShapeType="1"/>
        </xdr:cNvCxnSpPr>
      </xdr:nvCxnSpPr>
      <xdr:spPr bwMode="auto">
        <a:xfrm flipV="1">
          <a:off x="6409847" y="2200021"/>
          <a:ext cx="173326" cy="146606"/>
        </a:xfrm>
        <a:prstGeom prst="straightConnector1">
          <a:avLst/>
        </a:prstGeom>
        <a:noFill/>
        <a:ln w="9525">
          <a:solidFill>
            <a:srgbClr val="00206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8</xdr:col>
      <xdr:colOff>420401</xdr:colOff>
      <xdr:row>11</xdr:row>
      <xdr:rowOff>79861</xdr:rowOff>
    </xdr:from>
    <xdr:to>
      <xdr:col>10</xdr:col>
      <xdr:colOff>111589</xdr:colOff>
      <xdr:row>12</xdr:row>
      <xdr:rowOff>125644</xdr:rowOff>
    </xdr:to>
    <xdr:sp macro="" textlink="">
      <xdr:nvSpPr>
        <xdr:cNvPr id="53" name="Text Box 8"/>
        <xdr:cNvSpPr txBox="1">
          <a:spLocks noChangeArrowheads="1"/>
        </xdr:cNvSpPr>
      </xdr:nvSpPr>
      <xdr:spPr bwMode="auto">
        <a:xfrm>
          <a:off x="6516401" y="2056299"/>
          <a:ext cx="1215188" cy="224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a:effectLst/>
              <a:latin typeface="GHEA Grapalat" panose="02000506050000020003" pitchFamily="50" charset="0"/>
              <a:ea typeface="+mn-ea"/>
              <a:cs typeface="+mn-cs"/>
            </a:rPr>
            <a:t>12-month core inflation</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161814</xdr:colOff>
      <xdr:row>12</xdr:row>
      <xdr:rowOff>85963</xdr:rowOff>
    </xdr:from>
    <xdr:to>
      <xdr:col>10</xdr:col>
      <xdr:colOff>331839</xdr:colOff>
      <xdr:row>13</xdr:row>
      <xdr:rowOff>80915</xdr:rowOff>
    </xdr:to>
    <xdr:sp macro="" textlink="">
      <xdr:nvSpPr>
        <xdr:cNvPr id="54" name="Text Box 3"/>
        <xdr:cNvSpPr txBox="1">
          <a:spLocks noChangeArrowheads="1"/>
        </xdr:cNvSpPr>
      </xdr:nvSpPr>
      <xdr:spPr bwMode="auto">
        <a:xfrm>
          <a:off x="7019814" y="2240994"/>
          <a:ext cx="932025" cy="173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a:effectLst/>
              <a:latin typeface="GHEA Grapalat" panose="02000506050000020003" pitchFamily="50" charset="0"/>
              <a:ea typeface="+mn-ea"/>
              <a:cs typeface="+mn-cs"/>
            </a:rPr>
            <a:t>Q1, 2018 forecast</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10</xdr:col>
      <xdr:colOff>606592</xdr:colOff>
      <xdr:row>15</xdr:row>
      <xdr:rowOff>90064</xdr:rowOff>
    </xdr:from>
    <xdr:to>
      <xdr:col>10</xdr:col>
      <xdr:colOff>652457</xdr:colOff>
      <xdr:row>16</xdr:row>
      <xdr:rowOff>170796</xdr:rowOff>
    </xdr:to>
    <xdr:cxnSp macro="">
      <xdr:nvCxnSpPr>
        <xdr:cNvPr id="55" name="AutoShape 4108"/>
        <xdr:cNvCxnSpPr>
          <a:cxnSpLocks noChangeShapeType="1"/>
        </xdr:cNvCxnSpPr>
      </xdr:nvCxnSpPr>
      <xdr:spPr bwMode="auto">
        <a:xfrm>
          <a:off x="8226592" y="2804689"/>
          <a:ext cx="45865" cy="261707"/>
        </a:xfrm>
        <a:prstGeom prst="straightConnector1">
          <a:avLst/>
        </a:prstGeom>
        <a:noFill/>
        <a:ln w="9525">
          <a:solidFill>
            <a:schemeClr val="accent6"/>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142356</xdr:colOff>
      <xdr:row>13</xdr:row>
      <xdr:rowOff>21690</xdr:rowOff>
    </xdr:from>
    <xdr:to>
      <xdr:col>11</xdr:col>
      <xdr:colOff>307937</xdr:colOff>
      <xdr:row>14</xdr:row>
      <xdr:rowOff>12841</xdr:rowOff>
    </xdr:to>
    <xdr:sp macro="" textlink="">
      <xdr:nvSpPr>
        <xdr:cNvPr id="56" name="Text Box 3"/>
        <xdr:cNvSpPr txBox="1">
          <a:spLocks noChangeArrowheads="1"/>
        </xdr:cNvSpPr>
      </xdr:nvSpPr>
      <xdr:spPr bwMode="auto">
        <a:xfrm>
          <a:off x="7762356" y="2355315"/>
          <a:ext cx="927581" cy="169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a:effectLst/>
              <a:latin typeface="GHEA Grapalat" panose="02000506050000020003" pitchFamily="50" charset="0"/>
              <a:ea typeface="+mn-ea"/>
              <a:cs typeface="+mn-cs"/>
            </a:rPr>
            <a:t>Q4, 2017 forecast</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9</xdr:col>
      <xdr:colOff>650310</xdr:colOff>
      <xdr:row>13</xdr:row>
      <xdr:rowOff>69077</xdr:rowOff>
    </xdr:from>
    <xdr:to>
      <xdr:col>10</xdr:col>
      <xdr:colOff>205539</xdr:colOff>
      <xdr:row>15</xdr:row>
      <xdr:rowOff>54872</xdr:rowOff>
    </xdr:to>
    <xdr:cxnSp macro="">
      <xdr:nvCxnSpPr>
        <xdr:cNvPr id="57" name="AutoShape 4110"/>
        <xdr:cNvCxnSpPr>
          <a:cxnSpLocks noChangeShapeType="1"/>
        </xdr:cNvCxnSpPr>
      </xdr:nvCxnSpPr>
      <xdr:spPr bwMode="auto">
        <a:xfrm flipH="1" flipV="1">
          <a:off x="7508310" y="2421752"/>
          <a:ext cx="317229" cy="347745"/>
        </a:xfrm>
        <a:prstGeom prst="straightConnector1">
          <a:avLst/>
        </a:prstGeom>
        <a:noFill/>
        <a:ln w="9525">
          <a:solidFill>
            <a:srgbClr val="FF000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9</xdr:col>
      <xdr:colOff>579472</xdr:colOff>
      <xdr:row>18</xdr:row>
      <xdr:rowOff>16239</xdr:rowOff>
    </xdr:from>
    <xdr:to>
      <xdr:col>11</xdr:col>
      <xdr:colOff>3370</xdr:colOff>
      <xdr:row>19</xdr:row>
      <xdr:rowOff>24766</xdr:rowOff>
    </xdr:to>
    <xdr:sp macro="" textlink="">
      <xdr:nvSpPr>
        <xdr:cNvPr id="58" name="Text Box 4"/>
        <xdr:cNvSpPr txBox="1">
          <a:spLocks noChangeArrowheads="1"/>
        </xdr:cNvSpPr>
      </xdr:nvSpPr>
      <xdr:spPr bwMode="auto">
        <a:xfrm>
          <a:off x="7437472" y="3242833"/>
          <a:ext cx="947898" cy="187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a:effectLst/>
              <a:latin typeface="GHEA Grapalat" panose="02000506050000020003" pitchFamily="50" charset="0"/>
              <a:ea typeface="+mn-ea"/>
              <a:cs typeface="+mn-cs"/>
            </a:rPr>
            <a:t>Q3, 2017 forecast</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125016</xdr:colOff>
      <xdr:row>23</xdr:row>
      <xdr:rowOff>1264</xdr:rowOff>
    </xdr:from>
    <xdr:to>
      <xdr:col>11</xdr:col>
      <xdr:colOff>256859</xdr:colOff>
      <xdr:row>24</xdr:row>
      <xdr:rowOff>154015</xdr:rowOff>
    </xdr:to>
    <xdr:sp macro="" textlink="">
      <xdr:nvSpPr>
        <xdr:cNvPr id="59" name="Text Box 293"/>
        <xdr:cNvSpPr txBox="1"/>
      </xdr:nvSpPr>
      <xdr:spPr>
        <a:xfrm>
          <a:off x="6983016" y="4120827"/>
          <a:ext cx="1655843" cy="33134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600" i="1">
              <a:solidFill>
                <a:schemeClr val="dk1"/>
              </a:solidFill>
              <a:effectLst/>
              <a:latin typeface="GHEA Grapalat" panose="02000506050000020003" pitchFamily="50" charset="0"/>
              <a:ea typeface="+mn-ea"/>
              <a:cs typeface="+mn-cs"/>
            </a:rPr>
            <a:t>Source: Armenia Statistics Committee, Central Bank forecast</a:t>
          </a:r>
          <a:r>
            <a:rPr lang="hy-AM" sz="600" i="1">
              <a:effectLst/>
              <a:latin typeface="GHEA Grapalat" panose="02000506050000020003" pitchFamily="50" charset="0"/>
              <a:ea typeface="Times New Roman" panose="02020603050405020304" pitchFamily="18" charset="0"/>
              <a:cs typeface="Sylfaen" panose="010A0502050306030303" pitchFamily="18" charset="0"/>
            </a:rPr>
            <a:t> </a:t>
          </a:r>
          <a:r>
            <a:rPr lang="en-US" sz="6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10</xdr:col>
      <xdr:colOff>376333</xdr:colOff>
      <xdr:row>14</xdr:row>
      <xdr:rowOff>3998</xdr:rowOff>
    </xdr:from>
    <xdr:to>
      <xdr:col>10</xdr:col>
      <xdr:colOff>514469</xdr:colOff>
      <xdr:row>15</xdr:row>
      <xdr:rowOff>18473</xdr:rowOff>
    </xdr:to>
    <xdr:cxnSp macro="">
      <xdr:nvCxnSpPr>
        <xdr:cNvPr id="60" name="AutoShape 4114"/>
        <xdr:cNvCxnSpPr>
          <a:cxnSpLocks noChangeShapeType="1"/>
        </xdr:cNvCxnSpPr>
      </xdr:nvCxnSpPr>
      <xdr:spPr bwMode="auto">
        <a:xfrm flipV="1">
          <a:off x="7996333" y="2537648"/>
          <a:ext cx="138136" cy="195450"/>
        </a:xfrm>
        <a:prstGeom prst="straightConnector1">
          <a:avLst/>
        </a:prstGeom>
        <a:noFill/>
        <a:ln w="9525">
          <a:solidFill>
            <a:schemeClr val="accent1"/>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30079</xdr:colOff>
      <xdr:row>15</xdr:row>
      <xdr:rowOff>155420</xdr:rowOff>
    </xdr:from>
    <xdr:to>
      <xdr:col>10</xdr:col>
      <xdr:colOff>152718</xdr:colOff>
      <xdr:row>18</xdr:row>
      <xdr:rowOff>65962</xdr:rowOff>
    </xdr:to>
    <xdr:cxnSp macro="">
      <xdr:nvCxnSpPr>
        <xdr:cNvPr id="61" name="AutoShape 4112"/>
        <xdr:cNvCxnSpPr>
          <a:cxnSpLocks noChangeShapeType="1"/>
        </xdr:cNvCxnSpPr>
      </xdr:nvCxnSpPr>
      <xdr:spPr bwMode="auto">
        <a:xfrm>
          <a:off x="7650079" y="2870045"/>
          <a:ext cx="122639" cy="453467"/>
        </a:xfrm>
        <a:prstGeom prst="straightConnector1">
          <a:avLst/>
        </a:prstGeom>
        <a:noFill/>
        <a:ln w="9525">
          <a:solidFill>
            <a:srgbClr val="7030A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10</xdr:col>
      <xdr:colOff>133794</xdr:colOff>
      <xdr:row>16</xdr:row>
      <xdr:rowOff>127637</xdr:rowOff>
    </xdr:from>
    <xdr:to>
      <xdr:col>11</xdr:col>
      <xdr:colOff>320327</xdr:colOff>
      <xdr:row>18</xdr:row>
      <xdr:rowOff>63785</xdr:rowOff>
    </xdr:to>
    <xdr:sp macro="" textlink="">
      <xdr:nvSpPr>
        <xdr:cNvPr id="62" name="Text Box 3"/>
        <xdr:cNvSpPr txBox="1">
          <a:spLocks noChangeArrowheads="1"/>
        </xdr:cNvSpPr>
      </xdr:nvSpPr>
      <xdr:spPr bwMode="auto">
        <a:xfrm>
          <a:off x="7753794" y="2997043"/>
          <a:ext cx="948533" cy="293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en-US" sz="600">
              <a:effectLst/>
              <a:latin typeface="GHEA Grapalat" panose="02000506050000020003" pitchFamily="50" charset="0"/>
              <a:ea typeface="+mn-ea"/>
              <a:cs typeface="+mn-cs"/>
            </a:rPr>
            <a:t>Q2, 2018 forecast</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8</xdr:col>
      <xdr:colOff>402542</xdr:colOff>
      <xdr:row>14</xdr:row>
      <xdr:rowOff>4804</xdr:rowOff>
    </xdr:from>
    <xdr:to>
      <xdr:col>8</xdr:col>
      <xdr:colOff>614597</xdr:colOff>
      <xdr:row>14</xdr:row>
      <xdr:rowOff>180731</xdr:rowOff>
    </xdr:to>
    <xdr:cxnSp macro="">
      <xdr:nvCxnSpPr>
        <xdr:cNvPr id="63" name="AutoShape 4103"/>
        <xdr:cNvCxnSpPr>
          <a:cxnSpLocks noChangeShapeType="1"/>
        </xdr:cNvCxnSpPr>
      </xdr:nvCxnSpPr>
      <xdr:spPr bwMode="auto">
        <a:xfrm flipV="1">
          <a:off x="6498542" y="2538454"/>
          <a:ext cx="212055" cy="175927"/>
        </a:xfrm>
        <a:prstGeom prst="straightConnector1">
          <a:avLst/>
        </a:prstGeom>
        <a:noFill/>
        <a:ln w="9525">
          <a:solidFill>
            <a:srgbClr val="00B050"/>
          </a:solidFill>
          <a:round/>
          <a:headEnd type="triangle" w="med" len="med"/>
          <a:tailEnd type="none" w="med" len="med"/>
        </a:ln>
        <a:extLst>
          <a:ext uri="{909E8E84-426E-40DD-AFC4-6F175D3DCCD1}">
            <a14:hiddenFill xmlns:a14="http://schemas.microsoft.com/office/drawing/2010/main">
              <a:noFill/>
            </a14:hiddenFill>
          </a:ext>
        </a:extLst>
      </xdr:spPr>
    </xdr:cxnSp>
    <xdr:clientData/>
  </xdr:twoCellAnchor>
  <xdr:twoCellAnchor>
    <xdr:from>
      <xdr:col>8</xdr:col>
      <xdr:colOff>538998</xdr:colOff>
      <xdr:row>13</xdr:row>
      <xdr:rowOff>69077</xdr:rowOff>
    </xdr:from>
    <xdr:to>
      <xdr:col>9</xdr:col>
      <xdr:colOff>385227</xdr:colOff>
      <xdr:row>14</xdr:row>
      <xdr:rowOff>132445</xdr:rowOff>
    </xdr:to>
    <xdr:sp macro="" textlink="">
      <xdr:nvSpPr>
        <xdr:cNvPr id="64" name="Text Box 64"/>
        <xdr:cNvSpPr txBox="1">
          <a:spLocks noChangeArrowheads="1"/>
        </xdr:cNvSpPr>
      </xdr:nvSpPr>
      <xdr:spPr bwMode="auto">
        <a:xfrm>
          <a:off x="6634998" y="2421752"/>
          <a:ext cx="608229" cy="244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600">
              <a:effectLst/>
              <a:latin typeface="GHEA Grapalat" panose="02000506050000020003" pitchFamily="50" charset="0"/>
              <a:ea typeface="+mn-ea"/>
              <a:cs typeface="+mn-cs"/>
            </a:rPr>
            <a:t>12-month inflation</a:t>
          </a:r>
          <a:endParaRPr lang="en-US" sz="6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xdr:col>
      <xdr:colOff>419100</xdr:colOff>
      <xdr:row>16</xdr:row>
      <xdr:rowOff>114300</xdr:rowOff>
    </xdr:from>
    <xdr:to>
      <xdr:col>6</xdr:col>
      <xdr:colOff>653415</xdr:colOff>
      <xdr:row>27</xdr:row>
      <xdr:rowOff>53975</xdr:rowOff>
    </xdr:to>
    <xdr:sp macro="" textlink="">
      <xdr:nvSpPr>
        <xdr:cNvPr id="3" name="Text Box 4093"/>
        <xdr:cNvSpPr txBox="1">
          <a:spLocks noChangeArrowheads="1"/>
        </xdr:cNvSpPr>
      </xdr:nvSpPr>
      <xdr:spPr bwMode="auto">
        <a:xfrm>
          <a:off x="2705100" y="3714750"/>
          <a:ext cx="2520315" cy="224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Core inflation behavior during the quarter, %</a:t>
          </a: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27</xdr:row>
      <xdr:rowOff>87629</xdr:rowOff>
    </xdr:from>
    <xdr:to>
      <xdr:col>6</xdr:col>
      <xdr:colOff>599440</xdr:colOff>
      <xdr:row>28</xdr:row>
      <xdr:rowOff>180974</xdr:rowOff>
    </xdr:to>
    <xdr:sp macro="" textlink="">
      <xdr:nvSpPr>
        <xdr:cNvPr id="4" name="Text Box 294"/>
        <xdr:cNvSpPr txBox="1"/>
      </xdr:nvSpPr>
      <xdr:spPr>
        <a:xfrm>
          <a:off x="3209925" y="3021329"/>
          <a:ext cx="1961515" cy="3028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GHEA Grapalat" panose="02000506050000020003" pitchFamily="50" charset="0"/>
              <a:ea typeface="+mn-ea"/>
              <a:cs typeface="+mn-cs"/>
            </a:rPr>
            <a:t>Source: Armenia Statistics Committee, Central Bank forecast</a:t>
          </a:r>
          <a:endParaRPr lang="en-US" sz="700">
            <a:solidFill>
              <a:schemeClr val="dk1"/>
            </a:solidFill>
            <a:effectLst/>
            <a:latin typeface="GHEA Grapalat" panose="02000506050000020003" pitchFamily="50" charset="0"/>
            <a:ea typeface="+mn-ea"/>
            <a:cs typeface="+mn-cs"/>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419735</xdr:colOff>
      <xdr:row>18</xdr:row>
      <xdr:rowOff>85090</xdr:rowOff>
    </xdr:from>
    <xdr:to>
      <xdr:col>6</xdr:col>
      <xdr:colOff>653415</xdr:colOff>
      <xdr:row>27</xdr:row>
      <xdr:rowOff>128905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4</xdr:col>
      <xdr:colOff>561975</xdr:colOff>
      <xdr:row>6</xdr:row>
      <xdr:rowOff>104775</xdr:rowOff>
    </xdr:from>
    <xdr:to>
      <xdr:col>8</xdr:col>
      <xdr:colOff>34290</xdr:colOff>
      <xdr:row>12</xdr:row>
      <xdr:rowOff>190500</xdr:rowOff>
    </xdr:to>
    <xdr:sp macro="" textlink="">
      <xdr:nvSpPr>
        <xdr:cNvPr id="4" name="Text Box 4093"/>
        <xdr:cNvSpPr txBox="1">
          <a:spLocks noChangeArrowheads="1"/>
        </xdr:cNvSpPr>
      </xdr:nvSpPr>
      <xdr:spPr bwMode="auto">
        <a:xfrm>
          <a:off x="3609975" y="1362075"/>
          <a:ext cx="252031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mn-ea"/>
              <a:cs typeface="+mn-cs"/>
            </a:rPr>
            <a:t>In the third quarter of </a:t>
          </a:r>
          <a:r>
            <a:rPr lang="hy-AM" sz="700" b="1">
              <a:solidFill>
                <a:srgbClr val="1F497D"/>
              </a:solidFill>
              <a:effectLst/>
              <a:latin typeface="GHEA Grapalat" panose="02000506050000020003" pitchFamily="50" charset="0"/>
              <a:ea typeface="+mn-ea"/>
              <a:cs typeface="+mn-cs"/>
            </a:rPr>
            <a:t>201</a:t>
          </a:r>
          <a:r>
            <a:rPr lang="en-US" sz="700" b="1">
              <a:solidFill>
                <a:srgbClr val="1F497D"/>
              </a:solidFill>
              <a:effectLst/>
              <a:latin typeface="GHEA Grapalat" panose="02000506050000020003" pitchFamily="50" charset="0"/>
              <a:ea typeface="+mn-ea"/>
              <a:cs typeface="+mn-cs"/>
            </a:rPr>
            <a:t>8 </a:t>
          </a:r>
          <a:r>
            <a:rPr lang="hy-AM" sz="700" b="1">
              <a:solidFill>
                <a:srgbClr val="1F497D"/>
              </a:solidFill>
              <a:effectLst/>
              <a:latin typeface="GHEA Grapalat" panose="02000506050000020003" pitchFamily="50" charset="0"/>
              <a:ea typeface="+mn-ea"/>
              <a:cs typeface="+mn-cs"/>
            </a:rPr>
            <a:t>inflation </a:t>
          </a:r>
          <a:r>
            <a:rPr lang="en-US" sz="700" b="1">
              <a:solidFill>
                <a:srgbClr val="1F497D"/>
              </a:solidFill>
              <a:effectLst/>
              <a:latin typeface="GHEA Grapalat" panose="02000506050000020003" pitchFamily="50" charset="0"/>
              <a:ea typeface="+mn-ea"/>
              <a:cs typeface="+mn-cs"/>
            </a:rPr>
            <a:t>accelerated</a:t>
          </a: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650240</xdr:colOff>
      <xdr:row>8</xdr:row>
      <xdr:rowOff>63500</xdr:rowOff>
    </xdr:from>
    <xdr:to>
      <xdr:col>8</xdr:col>
      <xdr:colOff>53975</xdr:colOff>
      <xdr:row>16</xdr:row>
      <xdr:rowOff>187325</xdr:rowOff>
    </xdr:to>
    <xdr:graphicFrame macro="">
      <xdr:nvGraphicFramePr>
        <xdr:cNvPr id="3" name="Objec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466725</xdr:colOff>
      <xdr:row>16</xdr:row>
      <xdr:rowOff>205105</xdr:rowOff>
    </xdr:from>
    <xdr:to>
      <xdr:col>8</xdr:col>
      <xdr:colOff>99695</xdr:colOff>
      <xdr:row>18</xdr:row>
      <xdr:rowOff>179070</xdr:rowOff>
    </xdr:to>
    <xdr:sp macro="" textlink="">
      <xdr:nvSpPr>
        <xdr:cNvPr id="5" name="Text Box 3871"/>
        <xdr:cNvSpPr txBox="1"/>
      </xdr:nvSpPr>
      <xdr:spPr>
        <a:xfrm>
          <a:off x="4276725" y="3557905"/>
          <a:ext cx="191897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332281</xdr:colOff>
      <xdr:row>2</xdr:row>
      <xdr:rowOff>2862</xdr:rowOff>
    </xdr:from>
    <xdr:to>
      <xdr:col>9</xdr:col>
      <xdr:colOff>566596</xdr:colOff>
      <xdr:row>15</xdr:row>
      <xdr:rowOff>174920</xdr:rowOff>
    </xdr:to>
    <xdr:sp macro="" textlink="">
      <xdr:nvSpPr>
        <xdr:cNvPr id="5" name="Text Box 4093"/>
        <xdr:cNvSpPr txBox="1">
          <a:spLocks noChangeArrowheads="1"/>
        </xdr:cNvSpPr>
      </xdr:nvSpPr>
      <xdr:spPr bwMode="auto">
        <a:xfrm>
          <a:off x="4796607" y="367297"/>
          <a:ext cx="2520315" cy="2540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 the third quarter of 2018 the growth of dollar prices of import of goods and services slowed down, y/y,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331011</xdr:colOff>
      <xdr:row>4</xdr:row>
      <xdr:rowOff>132522</xdr:rowOff>
    </xdr:from>
    <xdr:to>
      <xdr:col>9</xdr:col>
      <xdr:colOff>565011</xdr:colOff>
      <xdr:row>19</xdr:row>
      <xdr:rowOff>175556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606822</xdr:colOff>
      <xdr:row>19</xdr:row>
      <xdr:rowOff>164891</xdr:rowOff>
    </xdr:from>
    <xdr:to>
      <xdr:col>9</xdr:col>
      <xdr:colOff>656987</xdr:colOff>
      <xdr:row>21</xdr:row>
      <xdr:rowOff>39823</xdr:rowOff>
    </xdr:to>
    <xdr:sp macro="" textlink="">
      <xdr:nvSpPr>
        <xdr:cNvPr id="6" name="Text Box 295"/>
        <xdr:cNvSpPr txBox="1"/>
      </xdr:nvSpPr>
      <xdr:spPr>
        <a:xfrm>
          <a:off x="5071148" y="3627021"/>
          <a:ext cx="2336165" cy="2393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calculations</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628650</xdr:colOff>
      <xdr:row>2</xdr:row>
      <xdr:rowOff>123825</xdr:rowOff>
    </xdr:from>
    <xdr:to>
      <xdr:col>8</xdr:col>
      <xdr:colOff>100965</xdr:colOff>
      <xdr:row>13</xdr:row>
      <xdr:rowOff>130175</xdr:rowOff>
    </xdr:to>
    <xdr:sp macro="" textlink="">
      <xdr:nvSpPr>
        <xdr:cNvPr id="4" name="Text Box 4093"/>
        <xdr:cNvSpPr txBox="1">
          <a:spLocks noChangeArrowheads="1"/>
        </xdr:cNvSpPr>
      </xdr:nvSpPr>
      <xdr:spPr bwMode="auto">
        <a:xfrm>
          <a:off x="3676650" y="542925"/>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Potential GDP estimation by different methods, y/y growth,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628650</xdr:colOff>
      <xdr:row>4</xdr:row>
      <xdr:rowOff>193675</xdr:rowOff>
    </xdr:from>
    <xdr:to>
      <xdr:col>8</xdr:col>
      <xdr:colOff>100330</xdr:colOff>
      <xdr:row>14</xdr:row>
      <xdr:rowOff>94615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635</xdr:colOff>
      <xdr:row>8</xdr:row>
      <xdr:rowOff>0</xdr:rowOff>
    </xdr:from>
    <xdr:to>
      <xdr:col>9</xdr:col>
      <xdr:colOff>234950</xdr:colOff>
      <xdr:row>19</xdr:row>
      <xdr:rowOff>6350</xdr:rowOff>
    </xdr:to>
    <xdr:sp macro="" textlink="">
      <xdr:nvSpPr>
        <xdr:cNvPr id="3" name="Text Box 4093"/>
        <xdr:cNvSpPr txBox="1">
          <a:spLocks noChangeArrowheads="1"/>
        </xdr:cNvSpPr>
      </xdr:nvSpPr>
      <xdr:spPr bwMode="auto">
        <a:xfrm>
          <a:off x="4572635" y="1466850"/>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Potential GDP structure by production function, y/y growth,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10</xdr:row>
      <xdr:rowOff>53975</xdr:rowOff>
    </xdr:from>
    <xdr:to>
      <xdr:col>9</xdr:col>
      <xdr:colOff>233680</xdr:colOff>
      <xdr:row>19</xdr:row>
      <xdr:rowOff>164465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485775</xdr:colOff>
      <xdr:row>1</xdr:row>
      <xdr:rowOff>142875</xdr:rowOff>
    </xdr:from>
    <xdr:to>
      <xdr:col>8</xdr:col>
      <xdr:colOff>720090</xdr:colOff>
      <xdr:row>15</xdr:row>
      <xdr:rowOff>152400</xdr:rowOff>
    </xdr:to>
    <xdr:sp macro="" textlink="">
      <xdr:nvSpPr>
        <xdr:cNvPr id="4" name="Text Box 4145"/>
        <xdr:cNvSpPr txBox="1">
          <a:spLocks noChangeArrowheads="1"/>
        </xdr:cNvSpPr>
      </xdr:nvSpPr>
      <xdr:spPr bwMode="auto">
        <a:xfrm>
          <a:off x="4295775" y="323850"/>
          <a:ext cx="2520315"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Structure of private spending, y/y,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544195</xdr:colOff>
      <xdr:row>3</xdr:row>
      <xdr:rowOff>147954</xdr:rowOff>
    </xdr:from>
    <xdr:to>
      <xdr:col>8</xdr:col>
      <xdr:colOff>699135</xdr:colOff>
      <xdr:row>14</xdr:row>
      <xdr:rowOff>161924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504825</xdr:colOff>
      <xdr:row>14</xdr:row>
      <xdr:rowOff>172720</xdr:rowOff>
    </xdr:from>
    <xdr:to>
      <xdr:col>8</xdr:col>
      <xdr:colOff>742950</xdr:colOff>
      <xdr:row>16</xdr:row>
      <xdr:rowOff>176530</xdr:rowOff>
    </xdr:to>
    <xdr:sp macro="" textlink="">
      <xdr:nvSpPr>
        <xdr:cNvPr id="5" name="Text Box 296"/>
        <xdr:cNvSpPr txBox="1"/>
      </xdr:nvSpPr>
      <xdr:spPr>
        <a:xfrm>
          <a:off x="5076825" y="2715895"/>
          <a:ext cx="176212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152400</xdr:colOff>
      <xdr:row>2</xdr:row>
      <xdr:rowOff>47624</xdr:rowOff>
    </xdr:from>
    <xdr:to>
      <xdr:col>7</xdr:col>
      <xdr:colOff>386715</xdr:colOff>
      <xdr:row>17</xdr:row>
      <xdr:rowOff>32747</xdr:rowOff>
    </xdr:to>
    <xdr:sp macro="" textlink="">
      <xdr:nvSpPr>
        <xdr:cNvPr id="5" name="Text Box 4145"/>
        <xdr:cNvSpPr txBox="1">
          <a:spLocks noChangeArrowheads="1"/>
        </xdr:cNvSpPr>
      </xdr:nvSpPr>
      <xdr:spPr bwMode="auto">
        <a:xfrm>
          <a:off x="3143250" y="1095374"/>
          <a:ext cx="2520315" cy="3128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mn-ea"/>
              <a:cs typeface="+mn-cs"/>
            </a:rPr>
            <a:t>In the third quarter of 2018 net export position deteriorated as import grew at a faster pace over export </a:t>
          </a:r>
          <a:endParaRPr lang="en-US" sz="700">
            <a:solidFill>
              <a:srgbClr val="1F497D"/>
            </a:solidFill>
            <a:effectLst/>
            <a:latin typeface="GHEA Grapalat" panose="02000506050000020003" pitchFamily="50" charset="0"/>
            <a:ea typeface="+mn-ea"/>
            <a:cs typeface="+mn-cs"/>
          </a:endParaRPr>
        </a:p>
        <a:p>
          <a:r>
            <a:rPr lang="en-US" sz="700" i="1">
              <a:solidFill>
                <a:srgbClr val="1F497D"/>
              </a:solidFill>
              <a:effectLst/>
              <a:latin typeface="GHEA Grapalat" panose="02000506050000020003" pitchFamily="50" charset="0"/>
              <a:ea typeface="+mn-ea"/>
              <a:cs typeface="+mn-cs"/>
            </a:rPr>
            <a:t>(net real export, y/y, %, positive sign = improvement)</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163152</xdr:colOff>
      <xdr:row>5</xdr:row>
      <xdr:rowOff>97963</xdr:rowOff>
    </xdr:from>
    <xdr:to>
      <xdr:col>7</xdr:col>
      <xdr:colOff>397152</xdr:colOff>
      <xdr:row>20</xdr:row>
      <xdr:rowOff>186227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752476</xdr:colOff>
      <xdr:row>20</xdr:row>
      <xdr:rowOff>175077</xdr:rowOff>
    </xdr:from>
    <xdr:to>
      <xdr:col>7</xdr:col>
      <xdr:colOff>397510</xdr:colOff>
      <xdr:row>22</xdr:row>
      <xdr:rowOff>20863</xdr:rowOff>
    </xdr:to>
    <xdr:sp macro="" textlink="">
      <xdr:nvSpPr>
        <xdr:cNvPr id="6" name="Text Box 297"/>
        <xdr:cNvSpPr txBox="1"/>
      </xdr:nvSpPr>
      <xdr:spPr>
        <a:xfrm>
          <a:off x="3743326" y="4366077"/>
          <a:ext cx="1931034" cy="2648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438150</xdr:colOff>
      <xdr:row>2</xdr:row>
      <xdr:rowOff>38100</xdr:rowOff>
    </xdr:from>
    <xdr:to>
      <xdr:col>7</xdr:col>
      <xdr:colOff>672465</xdr:colOff>
      <xdr:row>13</xdr:row>
      <xdr:rowOff>66040</xdr:rowOff>
    </xdr:to>
    <xdr:sp macro="" textlink="">
      <xdr:nvSpPr>
        <xdr:cNvPr id="4" name="Text Box 4145"/>
        <xdr:cNvSpPr txBox="1">
          <a:spLocks noChangeArrowheads="1"/>
        </xdr:cNvSpPr>
      </xdr:nvSpPr>
      <xdr:spPr bwMode="auto">
        <a:xfrm>
          <a:off x="4486275" y="457200"/>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 the third quarter of 2018 the contractionary effect of fiscal policy owed primarily to the contractionary effect of expenditures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395604</xdr:colOff>
      <xdr:row>4</xdr:row>
      <xdr:rowOff>190500</xdr:rowOff>
    </xdr:from>
    <xdr:to>
      <xdr:col>7</xdr:col>
      <xdr:colOff>629604</xdr:colOff>
      <xdr:row>14</xdr:row>
      <xdr:rowOff>45720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622935</xdr:colOff>
      <xdr:row>14</xdr:row>
      <xdr:rowOff>72390</xdr:rowOff>
    </xdr:from>
    <xdr:to>
      <xdr:col>7</xdr:col>
      <xdr:colOff>662940</xdr:colOff>
      <xdr:row>15</xdr:row>
      <xdr:rowOff>116840</xdr:rowOff>
    </xdr:to>
    <xdr:sp macro="" textlink="">
      <xdr:nvSpPr>
        <xdr:cNvPr id="5" name="Text Box 298"/>
        <xdr:cNvSpPr txBox="1"/>
      </xdr:nvSpPr>
      <xdr:spPr>
        <a:xfrm>
          <a:off x="5433060" y="300609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estimate</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361950</xdr:colOff>
      <xdr:row>1</xdr:row>
      <xdr:rowOff>180975</xdr:rowOff>
    </xdr:from>
    <xdr:to>
      <xdr:col>7</xdr:col>
      <xdr:colOff>596265</xdr:colOff>
      <xdr:row>12</xdr:row>
      <xdr:rowOff>208915</xdr:rowOff>
    </xdr:to>
    <xdr:sp macro="" textlink="">
      <xdr:nvSpPr>
        <xdr:cNvPr id="4" name="Text Box 4145"/>
        <xdr:cNvSpPr txBox="1">
          <a:spLocks noChangeArrowheads="1"/>
        </xdr:cNvSpPr>
      </xdr:nvSpPr>
      <xdr:spPr bwMode="auto">
        <a:xfrm>
          <a:off x="3409950" y="39052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Main indicators of the consolidated budget, billion AMD</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327660</xdr:colOff>
      <xdr:row>3</xdr:row>
      <xdr:rowOff>142875</xdr:rowOff>
    </xdr:from>
    <xdr:to>
      <xdr:col>7</xdr:col>
      <xdr:colOff>561340</xdr:colOff>
      <xdr:row>12</xdr:row>
      <xdr:rowOff>205740</xdr:rowOff>
    </xdr:to>
    <xdr:graphicFrame macro="">
      <xdr:nvGraphicFramePr>
        <xdr:cNvPr id="3" name="Chart 2" descr="Description: Description: Description:  ïåò"/>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714375</xdr:colOff>
      <xdr:row>13</xdr:row>
      <xdr:rowOff>66040</xdr:rowOff>
    </xdr:from>
    <xdr:to>
      <xdr:col>7</xdr:col>
      <xdr:colOff>617855</xdr:colOff>
      <xdr:row>14</xdr:row>
      <xdr:rowOff>110490</xdr:rowOff>
    </xdr:to>
    <xdr:sp macro="" textlink="">
      <xdr:nvSpPr>
        <xdr:cNvPr id="5" name="Text Box 302"/>
        <xdr:cNvSpPr txBox="1"/>
      </xdr:nvSpPr>
      <xdr:spPr>
        <a:xfrm>
          <a:off x="3762375" y="2790190"/>
          <a:ext cx="218948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Finance Ministry, Central Bank estimate</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1800225</xdr:colOff>
      <xdr:row>3</xdr:row>
      <xdr:rowOff>171450</xdr:rowOff>
    </xdr:from>
    <xdr:to>
      <xdr:col>4</xdr:col>
      <xdr:colOff>215265</xdr:colOff>
      <xdr:row>16</xdr:row>
      <xdr:rowOff>15240</xdr:rowOff>
    </xdr:to>
    <xdr:sp macro="" textlink="">
      <xdr:nvSpPr>
        <xdr:cNvPr id="4" name="Text Box 4145"/>
        <xdr:cNvSpPr txBox="1">
          <a:spLocks noChangeArrowheads="1"/>
        </xdr:cNvSpPr>
      </xdr:nvSpPr>
      <xdr:spPr bwMode="auto">
        <a:xfrm>
          <a:off x="1800225" y="800100"/>
          <a:ext cx="2520315" cy="256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 the third quarter of 2018 the proceeds on government securities were used to finance the budget deficit, million AMD</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10795</xdr:colOff>
      <xdr:row>6</xdr:row>
      <xdr:rowOff>180975</xdr:rowOff>
    </xdr:from>
    <xdr:to>
      <xdr:col>4</xdr:col>
      <xdr:colOff>244795</xdr:colOff>
      <xdr:row>18</xdr:row>
      <xdr:rowOff>19051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554990</xdr:colOff>
      <xdr:row>18</xdr:row>
      <xdr:rowOff>27305</xdr:rowOff>
    </xdr:from>
    <xdr:to>
      <xdr:col>4</xdr:col>
      <xdr:colOff>309880</xdr:colOff>
      <xdr:row>19</xdr:row>
      <xdr:rowOff>71755</xdr:rowOff>
    </xdr:to>
    <xdr:sp macro="" textlink="">
      <xdr:nvSpPr>
        <xdr:cNvPr id="5" name="Text Box 303"/>
        <xdr:cNvSpPr txBox="1"/>
      </xdr:nvSpPr>
      <xdr:spPr>
        <a:xfrm>
          <a:off x="2374265" y="379920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Finance Ministry</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3</xdr:col>
      <xdr:colOff>662609</xdr:colOff>
      <xdr:row>13</xdr:row>
      <xdr:rowOff>91108</xdr:rowOff>
    </xdr:from>
    <xdr:to>
      <xdr:col>7</xdr:col>
      <xdr:colOff>134924</xdr:colOff>
      <xdr:row>26</xdr:row>
      <xdr:rowOff>55272</xdr:rowOff>
    </xdr:to>
    <xdr:sp macro="" textlink="">
      <xdr:nvSpPr>
        <xdr:cNvPr id="4" name="Text Box 4145"/>
        <xdr:cNvSpPr txBox="1">
          <a:spLocks noChangeArrowheads="1"/>
        </xdr:cNvSpPr>
      </xdr:nvSpPr>
      <xdr:spPr bwMode="auto">
        <a:xfrm>
          <a:off x="2948609" y="2468217"/>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GDP sectoral structure, y/y growth,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676275</xdr:colOff>
      <xdr:row>15</xdr:row>
      <xdr:rowOff>92075</xdr:rowOff>
    </xdr:from>
    <xdr:to>
      <xdr:col>7</xdr:col>
      <xdr:colOff>151765</xdr:colOff>
      <xdr:row>27</xdr:row>
      <xdr:rowOff>132522</xdr:rowOff>
    </xdr:to>
    <xdr:graphicFrame macro="">
      <xdr:nvGraphicFramePr>
        <xdr:cNvPr id="3" name="Object 414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530087</xdr:colOff>
      <xdr:row>28</xdr:row>
      <xdr:rowOff>2457</xdr:rowOff>
    </xdr:from>
    <xdr:to>
      <xdr:col>7</xdr:col>
      <xdr:colOff>179485</xdr:colOff>
      <xdr:row>30</xdr:row>
      <xdr:rowOff>19658</xdr:rowOff>
    </xdr:to>
    <xdr:sp macro="" textlink="">
      <xdr:nvSpPr>
        <xdr:cNvPr id="5" name="Text Box 306"/>
        <xdr:cNvSpPr txBox="1"/>
      </xdr:nvSpPr>
      <xdr:spPr>
        <a:xfrm>
          <a:off x="3578087" y="5112827"/>
          <a:ext cx="1935398"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666750</xdr:colOff>
      <xdr:row>1</xdr:row>
      <xdr:rowOff>104775</xdr:rowOff>
    </xdr:from>
    <xdr:to>
      <xdr:col>7</xdr:col>
      <xdr:colOff>139065</xdr:colOff>
      <xdr:row>12</xdr:row>
      <xdr:rowOff>153670</xdr:rowOff>
    </xdr:to>
    <xdr:sp macro="" textlink="">
      <xdr:nvSpPr>
        <xdr:cNvPr id="4" name="Text Box 4093"/>
        <xdr:cNvSpPr txBox="1">
          <a:spLocks noChangeArrowheads="1"/>
        </xdr:cNvSpPr>
      </xdr:nvSpPr>
      <xdr:spPr bwMode="auto">
        <a:xfrm>
          <a:off x="2952750" y="295275"/>
          <a:ext cx="2520315" cy="203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Private nominal wage, y/y growth,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73025</xdr:rowOff>
    </xdr:from>
    <xdr:to>
      <xdr:col>7</xdr:col>
      <xdr:colOff>206375</xdr:colOff>
      <xdr:row>12</xdr:row>
      <xdr:rowOff>123825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533400</xdr:colOff>
      <xdr:row>12</xdr:row>
      <xdr:rowOff>83820</xdr:rowOff>
    </xdr:from>
    <xdr:to>
      <xdr:col>7</xdr:col>
      <xdr:colOff>134620</xdr:colOff>
      <xdr:row>14</xdr:row>
      <xdr:rowOff>103505</xdr:rowOff>
    </xdr:to>
    <xdr:sp macro="" textlink="">
      <xdr:nvSpPr>
        <xdr:cNvPr id="5" name="Text Box 308"/>
        <xdr:cNvSpPr txBox="1"/>
      </xdr:nvSpPr>
      <xdr:spPr>
        <a:xfrm>
          <a:off x="3581400" y="2265045"/>
          <a:ext cx="1887220"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4</xdr:col>
      <xdr:colOff>742950</xdr:colOff>
      <xdr:row>5</xdr:row>
      <xdr:rowOff>66675</xdr:rowOff>
    </xdr:from>
    <xdr:to>
      <xdr:col>8</xdr:col>
      <xdr:colOff>215265</xdr:colOff>
      <xdr:row>18</xdr:row>
      <xdr:rowOff>25400</xdr:rowOff>
    </xdr:to>
    <xdr:sp macro="" textlink="">
      <xdr:nvSpPr>
        <xdr:cNvPr id="4" name="Text Box 4093"/>
        <xdr:cNvSpPr txBox="1">
          <a:spLocks noChangeArrowheads="1"/>
        </xdr:cNvSpPr>
      </xdr:nvSpPr>
      <xdr:spPr bwMode="auto">
        <a:xfrm>
          <a:off x="3790950" y="981075"/>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Unit labor costs, y/y growth, %</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38735</xdr:colOff>
      <xdr:row>7</xdr:row>
      <xdr:rowOff>123825</xdr:rowOff>
    </xdr:from>
    <xdr:to>
      <xdr:col>8</xdr:col>
      <xdr:colOff>272415</xdr:colOff>
      <xdr:row>18</xdr:row>
      <xdr:rowOff>161925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638174</xdr:colOff>
      <xdr:row>18</xdr:row>
      <xdr:rowOff>158750</xdr:rowOff>
    </xdr:from>
    <xdr:to>
      <xdr:col>8</xdr:col>
      <xdr:colOff>267969</xdr:colOff>
      <xdr:row>20</xdr:row>
      <xdr:rowOff>178435</xdr:rowOff>
    </xdr:to>
    <xdr:sp macro="" textlink="">
      <xdr:nvSpPr>
        <xdr:cNvPr id="5" name="Text Box 309"/>
        <xdr:cNvSpPr txBox="1"/>
      </xdr:nvSpPr>
      <xdr:spPr>
        <a:xfrm>
          <a:off x="4448174" y="3425825"/>
          <a:ext cx="1915795" cy="3816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 Central Bank estimate</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8</xdr:col>
      <xdr:colOff>342900</xdr:colOff>
      <xdr:row>13</xdr:row>
      <xdr:rowOff>95250</xdr:rowOff>
    </xdr:from>
    <xdr:to>
      <xdr:col>11</xdr:col>
      <xdr:colOff>577215</xdr:colOff>
      <xdr:row>25</xdr:row>
      <xdr:rowOff>139065</xdr:rowOff>
    </xdr:to>
    <xdr:sp macro="" textlink="">
      <xdr:nvSpPr>
        <xdr:cNvPr id="5" name="Text Box 4093"/>
        <xdr:cNvSpPr txBox="1">
          <a:spLocks noChangeArrowheads="1"/>
        </xdr:cNvSpPr>
      </xdr:nvSpPr>
      <xdr:spPr bwMode="auto">
        <a:xfrm>
          <a:off x="5676900" y="2819400"/>
          <a:ext cx="2520315" cy="2558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During </a:t>
          </a:r>
          <a:r>
            <a:rPr lang="hy-AM" sz="700" b="1">
              <a:solidFill>
                <a:srgbClr val="1F497D"/>
              </a:solidFill>
              <a:effectLst/>
              <a:latin typeface="GHEA Grapalat" panose="02000506050000020003" pitchFamily="50" charset="0"/>
              <a:ea typeface="+mn-ea"/>
              <a:cs typeface="+mn-cs"/>
            </a:rPr>
            <a:t>the quarter short-term interest rates </a:t>
          </a:r>
          <a:r>
            <a:rPr lang="en-US" sz="700" b="1">
              <a:solidFill>
                <a:srgbClr val="1F497D"/>
              </a:solidFill>
              <a:effectLst/>
              <a:latin typeface="GHEA Grapalat" panose="02000506050000020003" pitchFamily="50" charset="0"/>
              <a:ea typeface="+mn-ea"/>
              <a:cs typeface="+mn-cs"/>
            </a:rPr>
            <a:t>remained around the Central Bank’s policy rate</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384810</xdr:colOff>
      <xdr:row>15</xdr:row>
      <xdr:rowOff>114300</xdr:rowOff>
    </xdr:from>
    <xdr:to>
      <xdr:col>11</xdr:col>
      <xdr:colOff>618810</xdr:colOff>
      <xdr:row>29</xdr:row>
      <xdr:rowOff>66675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104775</xdr:colOff>
      <xdr:row>29</xdr:row>
      <xdr:rowOff>11430</xdr:rowOff>
    </xdr:from>
    <xdr:to>
      <xdr:col>11</xdr:col>
      <xdr:colOff>619760</xdr:colOff>
      <xdr:row>30</xdr:row>
      <xdr:rowOff>64135</xdr:rowOff>
    </xdr:to>
    <xdr:sp macro="" textlink="">
      <xdr:nvSpPr>
        <xdr:cNvPr id="4" name="Text Box 310"/>
        <xdr:cNvSpPr txBox="1"/>
      </xdr:nvSpPr>
      <xdr:spPr>
        <a:xfrm>
          <a:off x="6962775" y="6088380"/>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5.xml><?xml version="1.0" encoding="utf-8"?>
<xdr:wsDr xmlns:xdr="http://schemas.openxmlformats.org/drawingml/2006/spreadsheetDrawing" xmlns:a="http://schemas.openxmlformats.org/drawingml/2006/main">
  <xdr:twoCellAnchor>
    <xdr:from>
      <xdr:col>10</xdr:col>
      <xdr:colOff>462643</xdr:colOff>
      <xdr:row>2</xdr:row>
      <xdr:rowOff>80845</xdr:rowOff>
    </xdr:from>
    <xdr:to>
      <xdr:col>13</xdr:col>
      <xdr:colOff>696958</xdr:colOff>
      <xdr:row>17</xdr:row>
      <xdr:rowOff>156883</xdr:rowOff>
    </xdr:to>
    <xdr:sp macro="" textlink="">
      <xdr:nvSpPr>
        <xdr:cNvPr id="4" name="Text Box 4093"/>
        <xdr:cNvSpPr txBox="1">
          <a:spLocks noChangeArrowheads="1"/>
        </xdr:cNvSpPr>
      </xdr:nvSpPr>
      <xdr:spPr bwMode="auto">
        <a:xfrm>
          <a:off x="8564496" y="450639"/>
          <a:ext cx="2520315" cy="276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Liquidity injection and absorption through the Central Bank operations (average quarterly inventory),             million AMD</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565150</xdr:colOff>
      <xdr:row>5</xdr:row>
      <xdr:rowOff>94450</xdr:rowOff>
    </xdr:from>
    <xdr:to>
      <xdr:col>14</xdr:col>
      <xdr:colOff>37150</xdr:colOff>
      <xdr:row>21</xdr:row>
      <xdr:rowOff>11766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259443</xdr:colOff>
      <xdr:row>21</xdr:row>
      <xdr:rowOff>51228</xdr:rowOff>
    </xdr:from>
    <xdr:to>
      <xdr:col>14</xdr:col>
      <xdr:colOff>12428</xdr:colOff>
      <xdr:row>22</xdr:row>
      <xdr:rowOff>84952</xdr:rowOff>
    </xdr:to>
    <xdr:sp macro="" textlink="">
      <xdr:nvSpPr>
        <xdr:cNvPr id="5" name="Text Box 311"/>
        <xdr:cNvSpPr txBox="1"/>
      </xdr:nvSpPr>
      <xdr:spPr>
        <a:xfrm>
          <a:off x="9885296" y="3827610"/>
          <a:ext cx="1276985" cy="213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0.15749</cdr:x>
      <cdr:y>0.02381</cdr:y>
    </cdr:from>
    <cdr:to>
      <cdr:x>0.87768</cdr:x>
      <cdr:y>0.10714</cdr:y>
    </cdr:to>
    <cdr:sp macro="" textlink="">
      <cdr:nvSpPr>
        <cdr:cNvPr id="4" name="Text Box 3"/>
        <cdr:cNvSpPr txBox="1"/>
      </cdr:nvSpPr>
      <cdr:spPr>
        <a:xfrm xmlns:a="http://schemas.openxmlformats.org/drawingml/2006/main">
          <a:off x="981075" y="76200"/>
          <a:ext cx="4486275" cy="266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0.14337</cdr:x>
      <cdr:y>0.12522</cdr:y>
    </cdr:to>
    <cdr:sp macro="" textlink="">
      <cdr:nvSpPr>
        <cdr:cNvPr id="6" name="Text Box 5"/>
        <cdr:cNvSpPr txBox="1"/>
      </cdr:nvSpPr>
      <cdr:spPr>
        <a:xfrm xmlns:a="http://schemas.openxmlformats.org/drawingml/2006/main">
          <a:off x="0" y="0"/>
          <a:ext cx="855867" cy="2429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800" b="0">
            <a:latin typeface="GHEA Grapalat" pitchFamily="50" charset="0"/>
          </a:endParaRPr>
        </a:p>
      </cdr:txBody>
    </cdr:sp>
  </cdr:relSizeAnchor>
</c:userShapes>
</file>

<file path=xl/drawings/drawing47.xml><?xml version="1.0" encoding="utf-8"?>
<xdr:wsDr xmlns:xdr="http://schemas.openxmlformats.org/drawingml/2006/spreadsheetDrawing" xmlns:a="http://schemas.openxmlformats.org/drawingml/2006/main">
  <xdr:twoCellAnchor>
    <xdr:from>
      <xdr:col>4</xdr:col>
      <xdr:colOff>742950</xdr:colOff>
      <xdr:row>4</xdr:row>
      <xdr:rowOff>19050</xdr:rowOff>
    </xdr:from>
    <xdr:to>
      <xdr:col>8</xdr:col>
      <xdr:colOff>215265</xdr:colOff>
      <xdr:row>17</xdr:row>
      <xdr:rowOff>55880</xdr:rowOff>
    </xdr:to>
    <xdr:sp macro="" textlink="">
      <xdr:nvSpPr>
        <xdr:cNvPr id="5" name="Text Box 4093"/>
        <xdr:cNvSpPr txBox="1">
          <a:spLocks noChangeArrowheads="1"/>
        </xdr:cNvSpPr>
      </xdr:nvSpPr>
      <xdr:spPr bwMode="auto">
        <a:xfrm>
          <a:off x="3790950" y="1285875"/>
          <a:ext cx="2520315" cy="2389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mn-ea"/>
              <a:cs typeface="+mn-cs"/>
            </a:rPr>
            <a:t>The behavior of short-term interest rates in the </a:t>
          </a:r>
          <a:r>
            <a:rPr lang="en-US" sz="700" b="1">
              <a:solidFill>
                <a:srgbClr val="1F497D"/>
              </a:solidFill>
              <a:effectLst/>
              <a:latin typeface="GHEA Grapalat" panose="02000506050000020003" pitchFamily="50" charset="0"/>
              <a:ea typeface="+mn-ea"/>
              <a:cs typeface="+mn-cs"/>
            </a:rPr>
            <a:t>third </a:t>
          </a:r>
          <a:r>
            <a:rPr lang="hy-AM" sz="700" b="1">
              <a:solidFill>
                <a:srgbClr val="1F497D"/>
              </a:solidFill>
              <a:effectLst/>
              <a:latin typeface="GHEA Grapalat" panose="02000506050000020003" pitchFamily="50" charset="0"/>
              <a:ea typeface="+mn-ea"/>
              <a:cs typeface="+mn-cs"/>
            </a:rPr>
            <a:t>quarter</a:t>
          </a:r>
          <a:r>
            <a:rPr lang="en-US" sz="700" b="1">
              <a:solidFill>
                <a:srgbClr val="1F497D"/>
              </a:solidFill>
              <a:effectLst/>
              <a:latin typeface="GHEA Grapalat" panose="02000506050000020003" pitchFamily="50" charset="0"/>
              <a:ea typeface="+mn-ea"/>
              <a:cs typeface="+mn-cs"/>
            </a:rPr>
            <a:t> of 2018</a:t>
          </a:r>
          <a:endParaRPr lang="en-US" sz="7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733424</xdr:colOff>
      <xdr:row>6</xdr:row>
      <xdr:rowOff>101600</xdr:rowOff>
    </xdr:from>
    <xdr:to>
      <xdr:col>8</xdr:col>
      <xdr:colOff>205424</xdr:colOff>
      <xdr:row>16</xdr:row>
      <xdr:rowOff>142875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375920</xdr:colOff>
      <xdr:row>16</xdr:row>
      <xdr:rowOff>133350</xdr:rowOff>
    </xdr:from>
    <xdr:to>
      <xdr:col>8</xdr:col>
      <xdr:colOff>217170</xdr:colOff>
      <xdr:row>18</xdr:row>
      <xdr:rowOff>176530</xdr:rowOff>
    </xdr:to>
    <xdr:sp macro="" textlink="">
      <xdr:nvSpPr>
        <xdr:cNvPr id="4" name="Text Box 312"/>
        <xdr:cNvSpPr txBox="1"/>
      </xdr:nvSpPr>
      <xdr:spPr>
        <a:xfrm>
          <a:off x="4185920" y="3571875"/>
          <a:ext cx="2127250" cy="4051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Nasdaq OMX Armenia</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8</xdr:col>
      <xdr:colOff>414130</xdr:colOff>
      <xdr:row>2</xdr:row>
      <xdr:rowOff>165654</xdr:rowOff>
    </xdr:from>
    <xdr:to>
      <xdr:col>12</xdr:col>
      <xdr:colOff>267445</xdr:colOff>
      <xdr:row>14</xdr:row>
      <xdr:rowOff>70376</xdr:rowOff>
    </xdr:to>
    <xdr:sp macro="" textlink="">
      <xdr:nvSpPr>
        <xdr:cNvPr id="4" name="Text Box 4093"/>
        <xdr:cNvSpPr txBox="1">
          <a:spLocks noChangeArrowheads="1"/>
        </xdr:cNvSpPr>
      </xdr:nvSpPr>
      <xdr:spPr bwMode="auto">
        <a:xfrm>
          <a:off x="4596847" y="579784"/>
          <a:ext cx="2901315" cy="2389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 the third quarter of 2018 yields of long-term government securities market reduced</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381001</xdr:colOff>
      <xdr:row>5</xdr:row>
      <xdr:rowOff>1659</xdr:rowOff>
    </xdr:from>
    <xdr:to>
      <xdr:col>12</xdr:col>
      <xdr:colOff>234001</xdr:colOff>
      <xdr:row>17</xdr:row>
      <xdr:rowOff>41414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10630</xdr:colOff>
      <xdr:row>17</xdr:row>
      <xdr:rowOff>112506</xdr:rowOff>
    </xdr:from>
    <xdr:to>
      <xdr:col>12</xdr:col>
      <xdr:colOff>232880</xdr:colOff>
      <xdr:row>18</xdr:row>
      <xdr:rowOff>167696</xdr:rowOff>
    </xdr:to>
    <xdr:sp macro="" textlink="">
      <xdr:nvSpPr>
        <xdr:cNvPr id="5" name="Text Box 313"/>
        <xdr:cNvSpPr txBox="1"/>
      </xdr:nvSpPr>
      <xdr:spPr>
        <a:xfrm>
          <a:off x="5675934" y="3632615"/>
          <a:ext cx="2508250"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0.0828</cdr:x>
      <cdr:y>0.03277</cdr:y>
    </cdr:from>
    <cdr:to>
      <cdr:x>0.49755</cdr:x>
      <cdr:y>0.10751</cdr:y>
    </cdr:to>
    <cdr:sp macro="" textlink="">
      <cdr:nvSpPr>
        <cdr:cNvPr id="3" name="Text Box 2"/>
        <cdr:cNvSpPr txBox="1"/>
      </cdr:nvSpPr>
      <cdr:spPr>
        <a:xfrm xmlns:a="http://schemas.openxmlformats.org/drawingml/2006/main">
          <a:off x="240196" y="82727"/>
          <a:ext cx="1203190" cy="1886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eaLnBrk="1" fontAlgn="auto" latinLnBrk="0" hangingPunct="1"/>
          <a:r>
            <a:rPr lang="en-US" sz="600" i="1">
              <a:effectLst/>
              <a:latin typeface="GHEA Grapalat" panose="02000506050000020003" pitchFamily="50" charset="0"/>
              <a:ea typeface="+mn-ea"/>
              <a:cs typeface="+mn-cs"/>
            </a:rPr>
            <a:t>Yield-to-maturity, %</a:t>
          </a:r>
          <a:endParaRPr lang="en-US" sz="600" i="1">
            <a:effectLst/>
            <a:latin typeface="GHEA Grapalat" panose="02000506050000020003" pitchFamily="50" charset="0"/>
          </a:endParaRPr>
        </a:p>
        <a:p xmlns:a="http://schemas.openxmlformats.org/drawingml/2006/main">
          <a:endParaRPr lang="en-US" sz="600" b="0" i="1">
            <a:latin typeface="GHEA Grapalat" panose="02000506050000020003" pitchFamily="50" charset="0"/>
          </a:endParaRPr>
        </a:p>
      </cdr:txBody>
    </cdr:sp>
  </cdr:relSizeAnchor>
</c:userShapes>
</file>

<file path=xl/drawings/drawing50.xml><?xml version="1.0" encoding="utf-8"?>
<xdr:wsDr xmlns:xdr="http://schemas.openxmlformats.org/drawingml/2006/spreadsheetDrawing" xmlns:a="http://schemas.openxmlformats.org/drawingml/2006/main">
  <xdr:twoCellAnchor>
    <xdr:from>
      <xdr:col>6</xdr:col>
      <xdr:colOff>0</xdr:colOff>
      <xdr:row>4</xdr:row>
      <xdr:rowOff>161925</xdr:rowOff>
    </xdr:from>
    <xdr:to>
      <xdr:col>9</xdr:col>
      <xdr:colOff>234315</xdr:colOff>
      <xdr:row>17</xdr:row>
      <xdr:rowOff>120650</xdr:rowOff>
    </xdr:to>
    <xdr:sp macro="" textlink="">
      <xdr:nvSpPr>
        <xdr:cNvPr id="4" name="Text Box 4093"/>
        <xdr:cNvSpPr txBox="1">
          <a:spLocks noChangeArrowheads="1"/>
        </xdr:cNvSpPr>
      </xdr:nvSpPr>
      <xdr:spPr bwMode="auto">
        <a:xfrm>
          <a:off x="4572000" y="895350"/>
          <a:ext cx="2520315" cy="231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mn-ea"/>
              <a:cs typeface="+mn-cs"/>
            </a:rPr>
            <a:t>Interest rates on deposits of and loans to individuals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8255</xdr:colOff>
      <xdr:row>6</xdr:row>
      <xdr:rowOff>161926</xdr:rowOff>
    </xdr:from>
    <xdr:to>
      <xdr:col>9</xdr:col>
      <xdr:colOff>241935</xdr:colOff>
      <xdr:row>19</xdr:row>
      <xdr:rowOff>142875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426720</xdr:colOff>
      <xdr:row>19</xdr:row>
      <xdr:rowOff>91440</xdr:rowOff>
    </xdr:from>
    <xdr:to>
      <xdr:col>9</xdr:col>
      <xdr:colOff>267970</xdr:colOff>
      <xdr:row>20</xdr:row>
      <xdr:rowOff>172720</xdr:rowOff>
    </xdr:to>
    <xdr:sp macro="" textlink="">
      <xdr:nvSpPr>
        <xdr:cNvPr id="5" name="Text Box 314"/>
        <xdr:cNvSpPr txBox="1"/>
      </xdr:nvSpPr>
      <xdr:spPr>
        <a:xfrm>
          <a:off x="4998720" y="3539490"/>
          <a:ext cx="2127250"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08.40\2018Q4_forecasting_team\prognoza_fanchart2018_4_cumulativ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1">
          <cell r="A31" t="str">
            <v>II</v>
          </cell>
          <cell r="B31">
            <v>1.6604982565880562</v>
          </cell>
          <cell r="C31">
            <v>1.6604982565880562</v>
          </cell>
          <cell r="D31">
            <v>1.6604982565880562</v>
          </cell>
          <cell r="E31">
            <v>1.6604982565880562</v>
          </cell>
          <cell r="F31">
            <v>1.6604982565880562</v>
          </cell>
          <cell r="G31">
            <v>1.6604982565880562</v>
          </cell>
          <cell r="H31">
            <v>1.6604982565880562</v>
          </cell>
          <cell r="I31">
            <v>1.6604982565880562</v>
          </cell>
          <cell r="J31">
            <v>1.6604982565880562</v>
          </cell>
          <cell r="K31">
            <v>1.6604982565880562</v>
          </cell>
        </row>
        <row r="32">
          <cell r="A32" t="str">
            <v>III</v>
          </cell>
          <cell r="B32">
            <v>3.8421999670319167</v>
          </cell>
          <cell r="C32">
            <v>3.8421999670319167</v>
          </cell>
          <cell r="D32">
            <v>3.8421999670319167</v>
          </cell>
          <cell r="E32">
            <v>3.8421999670319167</v>
          </cell>
          <cell r="F32">
            <v>3.8421999670319167</v>
          </cell>
          <cell r="G32">
            <v>3.8421999670319167</v>
          </cell>
          <cell r="H32">
            <v>3.8421999670319167</v>
          </cell>
          <cell r="I32">
            <v>3.8421999670319167</v>
          </cell>
          <cell r="J32">
            <v>3.8421999670319167</v>
          </cell>
          <cell r="K32">
            <v>3.8421999670319167</v>
          </cell>
        </row>
        <row r="33">
          <cell r="A33" t="str">
            <v>IV</v>
          </cell>
          <cell r="B33">
            <v>7.4885753673819835</v>
          </cell>
          <cell r="C33">
            <v>7.4885753673819835</v>
          </cell>
          <cell r="D33">
            <v>7.4885753673819835</v>
          </cell>
          <cell r="E33">
            <v>7.4885753673819835</v>
          </cell>
          <cell r="F33">
            <v>7.4885753673819835</v>
          </cell>
          <cell r="G33">
            <v>7.4885753673819835</v>
          </cell>
          <cell r="H33">
            <v>7.4885753673819835</v>
          </cell>
          <cell r="I33">
            <v>7.4885753673819835</v>
          </cell>
          <cell r="J33">
            <v>7.4885753673819835</v>
          </cell>
          <cell r="K33">
            <v>7.4885753673819835</v>
          </cell>
        </row>
        <row r="34">
          <cell r="A34" t="str">
            <v>I/18</v>
          </cell>
          <cell r="B34">
            <v>7.9388796723195441</v>
          </cell>
          <cell r="C34">
            <v>7.9</v>
          </cell>
          <cell r="D34">
            <v>7.9388796723195441</v>
          </cell>
          <cell r="E34">
            <v>7.9388796723195441</v>
          </cell>
          <cell r="F34">
            <v>7.9388796723195441</v>
          </cell>
          <cell r="G34">
            <v>7.9388796723195441</v>
          </cell>
          <cell r="H34">
            <v>7.9388796723195441</v>
          </cell>
          <cell r="I34">
            <v>7.9388796723195441</v>
          </cell>
          <cell r="J34">
            <v>7.9388796723195441</v>
          </cell>
          <cell r="K34">
            <v>7.9388796723195441</v>
          </cell>
        </row>
        <row r="35">
          <cell r="A35" t="str">
            <v>II</v>
          </cell>
          <cell r="B35">
            <v>8.0319851574546846</v>
          </cell>
          <cell r="C35">
            <v>7.7117935245822054</v>
          </cell>
          <cell r="D35">
            <v>8.0319851574546846</v>
          </cell>
          <cell r="E35">
            <v>8.0319851574546846</v>
          </cell>
          <cell r="F35">
            <v>8.0319851574546846</v>
          </cell>
          <cell r="G35">
            <v>8.0319851574546846</v>
          </cell>
          <cell r="H35">
            <v>8.0319851574546846</v>
          </cell>
          <cell r="I35">
            <v>8.0319851574546846</v>
          </cell>
          <cell r="J35">
            <v>8.0319851574546846</v>
          </cell>
          <cell r="K35">
            <v>8.0319851574546846</v>
          </cell>
        </row>
        <row r="36">
          <cell r="A36" t="str">
            <v>III</v>
          </cell>
          <cell r="B36">
            <v>7.6320521969022224</v>
          </cell>
          <cell r="C36">
            <v>8.5961957357487648</v>
          </cell>
          <cell r="D36">
            <v>7.079159779690686</v>
          </cell>
          <cell r="E36">
            <v>7.2836709472842749</v>
          </cell>
          <cell r="F36">
            <v>7.4053327719881175</v>
          </cell>
          <cell r="G36">
            <v>7.5025326089082434</v>
          </cell>
          <cell r="H36">
            <v>7.7374254054989207</v>
          </cell>
          <cell r="I36">
            <v>7.8165042448465698</v>
          </cell>
          <cell r="J36">
            <v>7.9154846155482508</v>
          </cell>
          <cell r="K36">
            <v>8.0818686988901085</v>
          </cell>
        </row>
        <row r="37">
          <cell r="A37" t="str">
            <v>IV</v>
          </cell>
          <cell r="B37">
            <v>4.9053174567842603</v>
          </cell>
          <cell r="C37">
            <v>6.2186244065104148</v>
          </cell>
          <cell r="D37">
            <v>3.7995326223611876</v>
          </cell>
          <cell r="E37">
            <v>4.2085549575483654</v>
          </cell>
          <cell r="F37">
            <v>4.4518786069560505</v>
          </cell>
          <cell r="G37">
            <v>4.6462782807963023</v>
          </cell>
          <cell r="H37">
            <v>5.1160638739776569</v>
          </cell>
          <cell r="I37">
            <v>5.2742215526729552</v>
          </cell>
          <cell r="J37">
            <v>5.4721822940763172</v>
          </cell>
          <cell r="K37">
            <v>5.8049504607600326</v>
          </cell>
        </row>
        <row r="38">
          <cell r="A38" t="str">
            <v>I/19</v>
          </cell>
          <cell r="B38">
            <v>3.5353142958390151</v>
          </cell>
          <cell r="C38">
            <v>5.294599489858328</v>
          </cell>
          <cell r="D38">
            <v>1.8766370442044062</v>
          </cell>
          <cell r="E38">
            <v>2.4901705469851727</v>
          </cell>
          <cell r="F38">
            <v>2.8551560210967004</v>
          </cell>
          <cell r="G38">
            <v>3.1467555318570781</v>
          </cell>
          <cell r="H38">
            <v>3.8514339216291105</v>
          </cell>
          <cell r="I38">
            <v>4.0886704396720575</v>
          </cell>
          <cell r="J38">
            <v>4.3856115517771004</v>
          </cell>
          <cell r="K38">
            <v>4.8847638018026736</v>
          </cell>
        </row>
        <row r="39">
          <cell r="A39" t="str">
            <v>II</v>
          </cell>
          <cell r="B39">
            <v>3.0860841744169107</v>
          </cell>
          <cell r="C39">
            <v>5.2613185204514394</v>
          </cell>
          <cell r="D39">
            <v>0.87451450557076704</v>
          </cell>
          <cell r="E39">
            <v>1.6925591759451222</v>
          </cell>
          <cell r="F39">
            <v>2.1792064747604929</v>
          </cell>
          <cell r="G39">
            <v>2.5680058224409952</v>
          </cell>
          <cell r="H39">
            <v>3.5075770088037062</v>
          </cell>
          <cell r="I39">
            <v>3.8238923661943005</v>
          </cell>
          <cell r="J39">
            <v>4.2198138490010244</v>
          </cell>
          <cell r="K39">
            <v>4.8853501823684562</v>
          </cell>
        </row>
        <row r="40">
          <cell r="A40" t="str">
            <v>III</v>
          </cell>
          <cell r="B40">
            <v>3.6657606589407266</v>
          </cell>
          <cell r="C40">
            <v>4.6174585822536613</v>
          </cell>
          <cell r="D40">
            <v>1.2229721355476892</v>
          </cell>
          <cell r="E40">
            <v>2.1265430971877564</v>
          </cell>
          <cell r="F40">
            <v>2.6640692051066797</v>
          </cell>
          <cell r="G40">
            <v>3.0935173919739518</v>
          </cell>
          <cell r="H40">
            <v>4.1172720289210991</v>
          </cell>
          <cell r="I40">
            <v>4.456115227925987</v>
          </cell>
          <cell r="J40">
            <v>4.8802340658341006</v>
          </cell>
          <cell r="K40">
            <v>5.5931696062155138</v>
          </cell>
        </row>
        <row r="41">
          <cell r="A41" t="str">
            <v>IV</v>
          </cell>
          <cell r="B41">
            <v>4.981127399874552</v>
          </cell>
          <cell r="C41">
            <v>5.4598893514703661</v>
          </cell>
          <cell r="D41">
            <v>2.3071200219346206</v>
          </cell>
          <cell r="E41">
            <v>3.2962172748404002</v>
          </cell>
          <cell r="F41">
            <v>3.8846221918628761</v>
          </cell>
          <cell r="G41">
            <v>4.3547192179169185</v>
          </cell>
          <cell r="H41">
            <v>5.4626573054485021</v>
          </cell>
          <cell r="I41">
            <v>5.8240283460676832</v>
          </cell>
          <cell r="J41">
            <v>6.2763445390771864</v>
          </cell>
          <cell r="K41">
            <v>7.0366792864725811</v>
          </cell>
        </row>
        <row r="42">
          <cell r="A42" t="str">
            <v>I/20</v>
          </cell>
          <cell r="B42">
            <v>5.6393287886021142</v>
          </cell>
          <cell r="C42">
            <v>5.6613837519188195</v>
          </cell>
          <cell r="D42">
            <v>2.734102556115289</v>
          </cell>
          <cell r="E42">
            <v>3.8087261002867807</v>
          </cell>
          <cell r="F42">
            <v>4.4480098264128092</v>
          </cell>
          <cell r="G42">
            <v>4.9587556916536215</v>
          </cell>
          <cell r="H42">
            <v>6.1508772297696419</v>
          </cell>
          <cell r="I42">
            <v>6.534776112003116</v>
          </cell>
          <cell r="J42">
            <v>7.0152896601140089</v>
          </cell>
          <cell r="K42">
            <v>7.8230236145233851</v>
          </cell>
        </row>
        <row r="43">
          <cell r="A43" t="str">
            <v>II</v>
          </cell>
          <cell r="B43">
            <v>5.6205198405008048</v>
          </cell>
          <cell r="C43">
            <v>5.5483458931197163</v>
          </cell>
          <cell r="D43">
            <v>2.4840747534670866</v>
          </cell>
          <cell r="E43">
            <v>3.6442245889042892</v>
          </cell>
          <cell r="F43">
            <v>4.3343871241338707</v>
          </cell>
          <cell r="G43">
            <v>4.8857818285614529</v>
          </cell>
          <cell r="H43">
            <v>6.1620868172619119</v>
          </cell>
          <cell r="I43">
            <v>6.5685135411096764</v>
          </cell>
          <cell r="J43">
            <v>7.0772244443219599</v>
          </cell>
          <cell r="K43">
            <v>7.9323576057453185</v>
          </cell>
        </row>
        <row r="44">
          <cell r="A44" t="str">
            <v>III</v>
          </cell>
          <cell r="B44">
            <v>5.3614110722551658</v>
          </cell>
          <cell r="C44">
            <v>5.4857711246656322</v>
          </cell>
          <cell r="D44">
            <v>1.9912543652233834</v>
          </cell>
          <cell r="E44">
            <v>3.2378525490156811</v>
          </cell>
          <cell r="F44">
            <v>3.9794424166851949</v>
          </cell>
          <cell r="G44">
            <v>4.5719241945523441</v>
          </cell>
          <cell r="H44">
            <v>5.9335805353824629</v>
          </cell>
          <cell r="I44">
            <v>6.3629733350973172</v>
          </cell>
          <cell r="J44">
            <v>6.9004301167473709</v>
          </cell>
          <cell r="K44">
            <v>7.8038845422740959</v>
          </cell>
        </row>
        <row r="45">
          <cell r="A45" t="str">
            <v>IV</v>
          </cell>
          <cell r="B45">
            <v>4.7554448515979573</v>
          </cell>
          <cell r="C45">
            <v>5.159710584875171</v>
          </cell>
          <cell r="D45">
            <v>1.1515765245681107</v>
          </cell>
          <cell r="E45">
            <v>2.4846230567155034</v>
          </cell>
          <cell r="F45">
            <v>3.2776402568249496</v>
          </cell>
          <cell r="G45">
            <v>3.9112091081316658</v>
          </cell>
          <cell r="H45">
            <v>5.3582168010914444</v>
          </cell>
          <cell r="I45">
            <v>5.8105756766733885</v>
          </cell>
          <cell r="J45">
            <v>6.3767783367612125</v>
          </cell>
          <cell r="K45">
            <v>7.3285540263913038</v>
          </cell>
        </row>
        <row r="46">
          <cell r="A46" t="str">
            <v>I/21</v>
          </cell>
          <cell r="B46">
            <v>4.5749367626494859</v>
          </cell>
          <cell r="C46">
            <v>5.0500210186916945</v>
          </cell>
          <cell r="D46">
            <v>0.73735681562157507</v>
          </cell>
          <cell r="E46">
            <v>2.1568516961240629</v>
          </cell>
          <cell r="F46">
            <v>3.0012962286734415</v>
          </cell>
          <cell r="G46">
            <v>3.6759521534197246</v>
          </cell>
          <cell r="H46">
            <v>5.208311198509163</v>
          </cell>
          <cell r="I46">
            <v>5.6836361499581969</v>
          </cell>
          <cell r="J46">
            <v>6.2785846884837913</v>
          </cell>
          <cell r="K46">
            <v>7.2786816422172489</v>
          </cell>
        </row>
        <row r="47">
          <cell r="A47" t="str">
            <v>II</v>
          </cell>
          <cell r="B47">
            <v>4.5555384891222275</v>
          </cell>
          <cell r="C47">
            <v>4.983465660128843</v>
          </cell>
          <cell r="D47">
            <v>0.48424692209625242</v>
          </cell>
          <cell r="E47">
            <v>1.9901901509538344</v>
          </cell>
          <cell r="F47">
            <v>2.8860620159431463</v>
          </cell>
          <cell r="G47">
            <v>3.6018050141289972</v>
          </cell>
          <cell r="H47">
            <v>5.2195154113480928</v>
          </cell>
          <cell r="I47">
            <v>5.7178064386642173</v>
          </cell>
          <cell r="J47">
            <v>6.3415008556275847</v>
          </cell>
          <cell r="K47">
            <v>7.3899190734644069</v>
          </cell>
        </row>
        <row r="48">
          <cell r="A48" t="str">
            <v>III</v>
          </cell>
          <cell r="B48">
            <v>4.6586209403237149</v>
          </cell>
          <cell r="D48">
            <v>0.58732937329773982</v>
          </cell>
          <cell r="E48">
            <v>2.0932726021553218</v>
          </cell>
          <cell r="F48">
            <v>2.9891444671446337</v>
          </cell>
          <cell r="G48">
            <v>3.7048874653304846</v>
          </cell>
          <cell r="H48">
            <v>5.3225978625495802</v>
          </cell>
          <cell r="I48">
            <v>5.8208888898657047</v>
          </cell>
          <cell r="J48">
            <v>6.4445833068290721</v>
          </cell>
          <cell r="K48">
            <v>7.4930015246658943</v>
          </cell>
        </row>
      </sheetData>
      <sheetData sheetId="1"/>
    </sheetDataSet>
  </externalBook>
</externalLink>
</file>

<file path=xl/tables/table1.xml><?xml version="1.0" encoding="utf-8"?>
<table xmlns="http://schemas.openxmlformats.org/spreadsheetml/2006/main" id="1" name="Table163102" displayName="Table163102" ref="A1:AC50" totalsRowShown="0" headerRowDxfId="110" dataDxfId="109" tableBorderDxfId="108">
  <tableColumns count="29">
    <tableColumn id="1" name="List!A1" dataDxfId="107"/>
    <tableColumn id="2" name="-90" dataDxfId="106"/>
    <tableColumn id="3" name="-80" dataDxfId="105"/>
    <tableColumn id="4" name="-70" dataDxfId="104"/>
    <tableColumn id="5" name="-60" dataDxfId="103"/>
    <tableColumn id="6" name="-50" dataDxfId="102"/>
    <tableColumn id="7" name="-40" dataDxfId="101"/>
    <tableColumn id="8" name="-30" dataDxfId="100"/>
    <tableColumn id="9" name="-20" dataDxfId="99"/>
    <tableColumn id="10" name="-10" dataDxfId="98"/>
    <tableColumn id="11" name="10" dataDxfId="97"/>
    <tableColumn id="12" name="20" dataDxfId="96"/>
    <tableColumn id="13" name="30" dataDxfId="95"/>
    <tableColumn id="14" name="40" dataDxfId="94"/>
    <tableColumn id="15" name="50" dataDxfId="93"/>
    <tableColumn id="16" name="60" dataDxfId="92"/>
    <tableColumn id="17" name="70" dataDxfId="91"/>
    <tableColumn id="18" name="80" dataDxfId="90"/>
    <tableColumn id="19" name="90" dataDxfId="89"/>
    <tableColumn id="20" name="Column1" dataDxfId="88"/>
    <tableColumn id="21" name="Column2" dataDxfId="87"/>
    <tableColumn id="22" name="Column3" dataDxfId="86"/>
    <tableColumn id="23" name="Current quarter’s forecast" dataDxfId="85"/>
    <tableColumn id="25" name="Actual inflation" dataDxfId="84"/>
    <tableColumn id="24" name="Previous quarter’s forecast" dataDxfId="83"/>
    <tableColumn id="26" name="Lower part" dataDxfId="82"/>
    <tableColumn id="28" name="Target" dataDxfId="81"/>
    <tableColumn id="27" name="Upper part" dataDxfId="80"/>
    <tableColumn id="29" name="Column4" dataDxfId="79">
      <calculatedColumnFormula>8</calculatedColumnFormula>
    </tableColumn>
  </tableColumns>
  <tableStyleInfo showFirstColumn="0" showLastColumn="0" showRowStripes="1" showColumnStripes="0"/>
</table>
</file>

<file path=xl/tables/table2.xml><?xml version="1.0" encoding="utf-8"?>
<table xmlns="http://schemas.openxmlformats.org/spreadsheetml/2006/main" id="2" name="Table1631023" displayName="Table1631023" ref="A1:AC50" totalsRowShown="0" headerRowDxfId="78" dataDxfId="77" tableBorderDxfId="76">
  <tableColumns count="29">
    <tableColumn id="1" name="List!A1" dataDxfId="75"/>
    <tableColumn id="2" name="-90" dataDxfId="74"/>
    <tableColumn id="3" name="-80" dataDxfId="73"/>
    <tableColumn id="4" name="-70" dataDxfId="72"/>
    <tableColumn id="5" name="-60" dataDxfId="71"/>
    <tableColumn id="6" name="-50" dataDxfId="70"/>
    <tableColumn id="7" name="-40" dataDxfId="69"/>
    <tableColumn id="8" name="-30" dataDxfId="68"/>
    <tableColumn id="9" name="-20" dataDxfId="67"/>
    <tableColumn id="10" name="-10" dataDxfId="66"/>
    <tableColumn id="11" name="10" dataDxfId="65"/>
    <tableColumn id="12" name="20" dataDxfId="64"/>
    <tableColumn id="13" name="30" dataDxfId="63"/>
    <tableColumn id="14" name="40" dataDxfId="62"/>
    <tableColumn id="15" name="50" dataDxfId="61"/>
    <tableColumn id="16" name="60" dataDxfId="60"/>
    <tableColumn id="17" name="70" dataDxfId="59"/>
    <tableColumn id="18" name="80" dataDxfId="58"/>
    <tableColumn id="19" name="90" dataDxfId="57"/>
    <tableColumn id="20" name="Column1" dataDxfId="56"/>
    <tableColumn id="21" name="Column2" dataDxfId="55"/>
    <tableColumn id="22" name="Column3" dataDxfId="54"/>
    <tableColumn id="23" name="Current quarter’s forecast" dataDxfId="53"/>
    <tableColumn id="24" name="Actual inflation" dataDxfId="52"/>
    <tableColumn id="25" name="Previous quarter’s forecast" dataDxfId="51"/>
    <tableColumn id="26" name="Lower part" dataDxfId="50"/>
    <tableColumn id="27" name="Target" dataDxfId="49"/>
    <tableColumn id="28" name="Upper part" dataDxfId="48"/>
    <tableColumn id="29" name="Column4" dataDxfId="47"/>
  </tableColumns>
  <tableStyleInfo showFirstColumn="0" showLastColumn="0" showRowStripes="1" showColumnStripes="0"/>
</table>
</file>

<file path=xl/tables/table3.xml><?xml version="1.0" encoding="utf-8"?>
<table xmlns="http://schemas.openxmlformats.org/spreadsheetml/2006/main" id="4" name="Table17" displayName="Table17" ref="A1:G27" totalsRowShown="0" headerRowDxfId="46" dataDxfId="45" tableBorderDxfId="44">
  <tableColumns count="7">
    <tableColumn id="1" name="List!A1" dataDxfId="43"/>
    <tableColumn id="8" name="Q4 2017" dataDxfId="42" dataCellStyle="Normal 10"/>
    <tableColumn id="2" name="Q1 2018" dataDxfId="41" dataCellStyle="Normal 10"/>
    <tableColumn id="6" name="Q2 2018" dataDxfId="40"/>
    <tableColumn id="5" name="Q3 2018" dataDxfId="39"/>
    <tableColumn id="3" name="Actual inflation" dataDxfId="38"/>
    <tableColumn id="4" name="12-month core inflation" dataDxfId="37"/>
  </tableColumns>
  <tableStyleInfo showFirstColumn="0" showLastColumn="0" showRowStripes="1" showColumnStripes="0"/>
</table>
</file>

<file path=xl/tables/table4.xml><?xml version="1.0" encoding="utf-8"?>
<table xmlns="http://schemas.openxmlformats.org/spreadsheetml/2006/main" id="5" name="Table1" displayName="Table1" ref="A1:D20" totalsRowShown="0" headerRowDxfId="36" dataDxfId="35" tableBorderDxfId="34">
  <tableColumns count="4">
    <tableColumn id="1" name="List!A1" dataDxfId="33"/>
    <tableColumn id="18" name="Export, net (right-hand scale)" dataDxfId="32"/>
    <tableColumn id="19" name="Real export growth, y/y, %" dataDxfId="31"/>
    <tableColumn id="20" name="Real import growth, y/y, %" dataDxfId="30"/>
  </tableColumns>
  <tableStyleInfo showFirstColumn="0" showLastColumn="0" showRowStripes="1" showColumnStripes="0"/>
</table>
</file>

<file path=xl/tables/table5.xml><?xml version="1.0" encoding="utf-8"?>
<table xmlns="http://schemas.openxmlformats.org/spreadsheetml/2006/main" id="6" name="Table13" displayName="Table13" ref="A1:J58" totalsRowShown="0" headerRowDxfId="29" dataDxfId="28" tableBorderDxfId="27" dataCellStyle="Comma">
  <tableColumns count="10">
    <tableColumn id="1" name="List!A1" dataDxfId="26" dataCellStyle="Comma 2 2"/>
    <tableColumn id="2" name="Deposit" dataDxfId="25" dataCellStyle="Comma"/>
    <tableColumn id="3" name="Deposit auctions" dataDxfId="24" dataCellStyle="Comma"/>
    <tableColumn id="4" name="Reverse repo" dataDxfId="23" dataCellStyle="Comma"/>
    <tableColumn id="5" name="Foreign currency (attraction) swap" dataDxfId="22" dataCellStyle="Comma"/>
    <tableColumn id="6" name="Repo (up to 7-day)" dataDxfId="21" dataCellStyle="Comma"/>
    <tableColumn id="7" name="Lombard repo" dataDxfId="20" dataCellStyle="Comma"/>
    <tableColumn id="8" name="Structural repo (91-day)" dataDxfId="19" dataCellStyle="Comma"/>
    <tableColumn id="9" name="Foreign currency (allocation) swap" dataDxfId="18" dataCellStyle="Comma"/>
    <tableColumn id="10" name="Liquidity, net" dataDxfId="17" dataCellStyle="Comma"/>
  </tableColumns>
  <tableStyleInfo showFirstColumn="0" showLastColumn="0" showRowStripes="1" showColumnStripes="0"/>
</table>
</file>

<file path=xl/tables/table6.xml><?xml version="1.0" encoding="utf-8"?>
<table xmlns="http://schemas.openxmlformats.org/spreadsheetml/2006/main" id="7" name="Table15" displayName="Table15" ref="A1:D34" totalsRowShown="0" headerRowDxfId="16" dataDxfId="15" tableBorderDxfId="14">
  <tableColumns count="4">
    <tableColumn id="1" name="List!A1" dataDxfId="13"/>
    <tableColumn id="2" name="T-bills (%, up to 1-year)" dataDxfId="12" dataCellStyle="Comma"/>
    <tableColumn id="3" name="Interbank repo (%)" dataDxfId="11" dataCellStyle="Comma"/>
    <tableColumn id="5" name="CBA refinancing rate (%)" dataDxfId="10"/>
  </tableColumns>
  <tableStyleInfo showFirstColumn="0" showLastColumn="0" showRowStripes="1" showColumnStripes="0"/>
</table>
</file>

<file path=xl/tables/table7.xml><?xml version="1.0" encoding="utf-8"?>
<table xmlns="http://schemas.openxmlformats.org/spreadsheetml/2006/main" id="8" name="Table14" displayName="Table14" ref="A1:H16" totalsRowShown="0" headerRowDxfId="9" dataDxfId="8">
  <tableColumns count="8">
    <tableColumn id="1" name="List!A1" dataDxfId="7"/>
    <tableColumn id="5" name="III 16" dataDxfId="6" dataCellStyle="Normal 2 2"/>
    <tableColumn id="7" name="Դեկտեմբեր-16" dataDxfId="5" dataCellStyle="Normal 2"/>
    <tableColumn id="8" name="I 17" dataDxfId="4" dataCellStyle="Normal 2"/>
    <tableColumn id="6" name="17-Sep" dataDxfId="3" dataCellStyle="Normal 2"/>
    <tableColumn id="3" name="18-Mar" dataDxfId="2" dataCellStyle="Normal 2"/>
    <tableColumn id="4" name="18-Jun" dataDxfId="1" dataCellStyle="Normal 2"/>
    <tableColumn id="9" name="18-Sep"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6.xml"/><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7.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5.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58"/>
  <sheetViews>
    <sheetView tabSelected="1" workbookViewId="0">
      <selection activeCell="B8" sqref="B8"/>
    </sheetView>
  </sheetViews>
  <sheetFormatPr defaultRowHeight="13.5"/>
  <cols>
    <col min="1" max="1" width="11.5546875" style="1" customWidth="1"/>
    <col min="2" max="2" width="115.88671875" style="1" customWidth="1"/>
    <col min="3" max="6" width="8.88671875" style="1"/>
    <col min="7" max="9" width="0" style="1" hidden="1" customWidth="1"/>
    <col min="10" max="10" width="14.88671875" style="1" customWidth="1"/>
    <col min="11" max="16384" width="8.88671875" style="1"/>
  </cols>
  <sheetData>
    <row r="2" spans="1:6" ht="24.95" customHeight="1">
      <c r="B2" s="1" t="s">
        <v>110</v>
      </c>
    </row>
    <row r="3" spans="1:6" s="4" customFormat="1" ht="24.95" customHeight="1">
      <c r="A3" s="6" t="s">
        <v>111</v>
      </c>
      <c r="B3" s="7" t="s">
        <v>167</v>
      </c>
      <c r="C3" s="114"/>
      <c r="D3" s="114"/>
      <c r="E3" s="114"/>
      <c r="F3" s="114"/>
    </row>
    <row r="4" spans="1:6" ht="24.95" customHeight="1">
      <c r="A4" s="6" t="s">
        <v>112</v>
      </c>
      <c r="B4" s="7" t="s">
        <v>202</v>
      </c>
    </row>
    <row r="5" spans="1:6" ht="24.95" customHeight="1">
      <c r="A5" s="6" t="s">
        <v>113</v>
      </c>
      <c r="B5" s="7" t="s">
        <v>168</v>
      </c>
    </row>
    <row r="6" spans="1:6" ht="24.95" customHeight="1">
      <c r="A6" s="6" t="s">
        <v>114</v>
      </c>
      <c r="B6" s="7" t="s">
        <v>172</v>
      </c>
    </row>
    <row r="7" spans="1:6" ht="24.95" customHeight="1">
      <c r="A7" s="6" t="s">
        <v>115</v>
      </c>
      <c r="B7" s="7" t="s">
        <v>176</v>
      </c>
    </row>
    <row r="8" spans="1:6" ht="24.95" customHeight="1">
      <c r="A8" s="6" t="s">
        <v>116</v>
      </c>
      <c r="B8" s="7" t="s">
        <v>167</v>
      </c>
    </row>
    <row r="9" spans="1:6" ht="24.95" customHeight="1">
      <c r="A9" s="6" t="s">
        <v>117</v>
      </c>
      <c r="B9" s="7" t="s">
        <v>177</v>
      </c>
    </row>
    <row r="10" spans="1:6" ht="24.95" customHeight="1">
      <c r="A10" s="6" t="s">
        <v>118</v>
      </c>
      <c r="B10" s="7" t="s">
        <v>182</v>
      </c>
    </row>
    <row r="11" spans="1:6" ht="24.95" customHeight="1">
      <c r="A11" s="6" t="s">
        <v>119</v>
      </c>
      <c r="B11" s="7" t="s">
        <v>182</v>
      </c>
    </row>
    <row r="12" spans="1:6" ht="24.95" customHeight="1">
      <c r="A12" s="6" t="s">
        <v>120</v>
      </c>
      <c r="B12" s="7" t="s">
        <v>184</v>
      </c>
    </row>
    <row r="13" spans="1:6" ht="24.95" customHeight="1">
      <c r="A13" s="6" t="s">
        <v>121</v>
      </c>
      <c r="B13" s="7" t="s">
        <v>185</v>
      </c>
    </row>
    <row r="14" spans="1:6" ht="24.95" customHeight="1">
      <c r="A14" s="6" t="s">
        <v>122</v>
      </c>
      <c r="B14" s="7" t="s">
        <v>188</v>
      </c>
    </row>
    <row r="15" spans="1:6" ht="24.95" customHeight="1">
      <c r="A15" s="6" t="s">
        <v>123</v>
      </c>
      <c r="B15" s="7" t="s">
        <v>191</v>
      </c>
    </row>
    <row r="16" spans="1:6" ht="24.95" customHeight="1">
      <c r="A16" s="6" t="s">
        <v>124</v>
      </c>
      <c r="B16" s="7" t="s">
        <v>192</v>
      </c>
    </row>
    <row r="17" spans="1:1012 1035:2037 2060:3062 3085:4087 4110:5112 5135:6137 6160:7162 7185:8187 8210:9212 9235:10237 10260:11262 11285:12287 12310:13312 13335:14335 14337:15360 15362:16362" ht="24.95" customHeight="1">
      <c r="A17" s="6" t="s">
        <v>125</v>
      </c>
      <c r="B17" s="7" t="s">
        <v>195</v>
      </c>
      <c r="AI17" s="115"/>
      <c r="AK17" s="116"/>
      <c r="BH17" s="115"/>
      <c r="BJ17" s="116"/>
      <c r="CG17" s="115"/>
      <c r="CI17" s="116"/>
      <c r="DF17" s="115"/>
      <c r="DH17" s="116"/>
      <c r="EE17" s="115"/>
      <c r="EG17" s="116"/>
      <c r="FD17" s="115"/>
      <c r="FF17" s="116"/>
      <c r="GC17" s="115"/>
      <c r="GE17" s="116"/>
      <c r="HB17" s="115"/>
      <c r="HD17" s="116"/>
      <c r="IA17" s="115"/>
      <c r="IC17" s="116"/>
      <c r="IZ17" s="115"/>
      <c r="JB17" s="116"/>
      <c r="JY17" s="115"/>
      <c r="KA17" s="116"/>
      <c r="KX17" s="115"/>
      <c r="KZ17" s="116"/>
      <c r="LW17" s="115"/>
      <c r="LY17" s="116"/>
      <c r="MV17" s="115"/>
      <c r="MX17" s="116"/>
      <c r="NU17" s="115"/>
      <c r="NW17" s="116"/>
      <c r="OT17" s="115"/>
      <c r="OV17" s="116"/>
      <c r="PS17" s="115"/>
      <c r="PU17" s="116"/>
      <c r="QR17" s="115"/>
      <c r="QT17" s="116"/>
      <c r="RQ17" s="115"/>
      <c r="RS17" s="116"/>
      <c r="SP17" s="115"/>
      <c r="SR17" s="116"/>
      <c r="TO17" s="115"/>
      <c r="TQ17" s="116"/>
      <c r="UN17" s="115"/>
      <c r="UP17" s="116"/>
      <c r="VM17" s="115"/>
      <c r="VO17" s="116"/>
      <c r="WL17" s="115"/>
      <c r="WN17" s="116"/>
      <c r="XK17" s="115"/>
      <c r="XM17" s="116"/>
      <c r="YJ17" s="115"/>
      <c r="YL17" s="116"/>
      <c r="ZI17" s="115"/>
      <c r="ZK17" s="116"/>
      <c r="AAH17" s="115"/>
      <c r="AAJ17" s="116"/>
      <c r="ABG17" s="115"/>
      <c r="ABI17" s="116"/>
      <c r="ACF17" s="115"/>
      <c r="ACH17" s="116"/>
      <c r="ADE17" s="115"/>
      <c r="ADG17" s="116"/>
      <c r="AED17" s="115"/>
      <c r="AEF17" s="116"/>
      <c r="AFC17" s="115"/>
      <c r="AFE17" s="116"/>
      <c r="AGB17" s="115"/>
      <c r="AGD17" s="116"/>
      <c r="AHA17" s="115"/>
      <c r="AHC17" s="116"/>
      <c r="AHZ17" s="115"/>
      <c r="AIB17" s="116"/>
      <c r="AIY17" s="115"/>
      <c r="AJA17" s="116"/>
      <c r="AJX17" s="115"/>
      <c r="AJZ17" s="116"/>
      <c r="AKW17" s="115"/>
      <c r="AKY17" s="116"/>
      <c r="ALV17" s="115"/>
      <c r="ALX17" s="116"/>
      <c r="AMU17" s="115"/>
      <c r="AMW17" s="116"/>
      <c r="ANT17" s="115"/>
      <c r="ANV17" s="116"/>
      <c r="AOS17" s="115"/>
      <c r="AOU17" s="116"/>
      <c r="APR17" s="115"/>
      <c r="APT17" s="116"/>
      <c r="AQQ17" s="115"/>
      <c r="AQS17" s="116"/>
      <c r="ARP17" s="115"/>
      <c r="ARR17" s="116"/>
      <c r="ASO17" s="115"/>
      <c r="ASQ17" s="116"/>
      <c r="ATN17" s="115"/>
      <c r="ATP17" s="116"/>
      <c r="AUM17" s="115"/>
      <c r="AUO17" s="116"/>
      <c r="AVL17" s="115"/>
      <c r="AVN17" s="116"/>
      <c r="AWK17" s="115"/>
      <c r="AWM17" s="116"/>
      <c r="AXJ17" s="115"/>
      <c r="AXL17" s="116"/>
      <c r="AYI17" s="115"/>
      <c r="AYK17" s="116"/>
      <c r="AZH17" s="115"/>
      <c r="AZJ17" s="116"/>
      <c r="BAG17" s="115"/>
      <c r="BAI17" s="116"/>
      <c r="BBF17" s="115"/>
      <c r="BBH17" s="116"/>
      <c r="BCE17" s="115"/>
      <c r="BCG17" s="116"/>
      <c r="BDD17" s="115"/>
      <c r="BDF17" s="116"/>
      <c r="BEC17" s="115"/>
      <c r="BEE17" s="116"/>
      <c r="BFB17" s="115"/>
      <c r="BFD17" s="116"/>
      <c r="BGA17" s="115"/>
      <c r="BGC17" s="116"/>
      <c r="BGZ17" s="115"/>
      <c r="BHB17" s="116"/>
      <c r="BHY17" s="115"/>
      <c r="BIA17" s="116"/>
      <c r="BIX17" s="115"/>
      <c r="BIZ17" s="116"/>
      <c r="BJW17" s="115"/>
      <c r="BJY17" s="116"/>
      <c r="BKV17" s="115"/>
      <c r="BKX17" s="116"/>
      <c r="BLU17" s="115"/>
      <c r="BLW17" s="116"/>
      <c r="BMT17" s="115"/>
      <c r="BMV17" s="116"/>
      <c r="BNS17" s="115"/>
      <c r="BNU17" s="116"/>
      <c r="BOR17" s="115"/>
      <c r="BOT17" s="116"/>
      <c r="BPQ17" s="115"/>
      <c r="BPS17" s="116"/>
      <c r="BQP17" s="115"/>
      <c r="BQR17" s="116"/>
      <c r="BRO17" s="115"/>
      <c r="BRQ17" s="116"/>
      <c r="BSN17" s="115"/>
      <c r="BSP17" s="116"/>
      <c r="BTM17" s="115"/>
      <c r="BTO17" s="116"/>
      <c r="BUL17" s="115"/>
      <c r="BUN17" s="116"/>
      <c r="BVK17" s="115"/>
      <c r="BVM17" s="116"/>
      <c r="BWJ17" s="115"/>
      <c r="BWL17" s="116"/>
      <c r="BXI17" s="115"/>
      <c r="BXK17" s="116"/>
      <c r="BYH17" s="115"/>
      <c r="BYJ17" s="116"/>
      <c r="BZG17" s="115"/>
      <c r="BZI17" s="116"/>
      <c r="CAF17" s="115"/>
      <c r="CAH17" s="116"/>
      <c r="CBE17" s="115"/>
      <c r="CBG17" s="116"/>
      <c r="CCD17" s="115"/>
      <c r="CCF17" s="116"/>
      <c r="CDC17" s="115"/>
      <c r="CDE17" s="116"/>
      <c r="CEB17" s="115"/>
      <c r="CED17" s="116"/>
      <c r="CFA17" s="115"/>
      <c r="CFC17" s="116"/>
      <c r="CFZ17" s="115"/>
      <c r="CGB17" s="116"/>
      <c r="CGY17" s="115"/>
      <c r="CHA17" s="116"/>
      <c r="CHX17" s="115"/>
      <c r="CHZ17" s="116"/>
      <c r="CIW17" s="115"/>
      <c r="CIY17" s="116"/>
      <c r="CJV17" s="115"/>
      <c r="CJX17" s="116"/>
      <c r="CKU17" s="115"/>
      <c r="CKW17" s="116"/>
      <c r="CLT17" s="115"/>
      <c r="CLV17" s="116"/>
      <c r="CMS17" s="115"/>
      <c r="CMU17" s="116"/>
      <c r="CNR17" s="115"/>
      <c r="CNT17" s="116"/>
      <c r="COQ17" s="115"/>
      <c r="COS17" s="116"/>
      <c r="CPP17" s="115"/>
      <c r="CPR17" s="116"/>
      <c r="CQO17" s="115"/>
      <c r="CQQ17" s="116"/>
      <c r="CRN17" s="115"/>
      <c r="CRP17" s="116"/>
      <c r="CSM17" s="115"/>
      <c r="CSO17" s="116"/>
      <c r="CTL17" s="115"/>
      <c r="CTN17" s="116"/>
      <c r="CUK17" s="115"/>
      <c r="CUM17" s="116"/>
      <c r="CVJ17" s="115"/>
      <c r="CVL17" s="116"/>
      <c r="CWI17" s="115"/>
      <c r="CWK17" s="116"/>
      <c r="CXH17" s="115"/>
      <c r="CXJ17" s="116"/>
      <c r="CYG17" s="115"/>
      <c r="CYI17" s="116"/>
      <c r="CZF17" s="115"/>
      <c r="CZH17" s="116"/>
      <c r="DAE17" s="115"/>
      <c r="DAG17" s="116"/>
      <c r="DBD17" s="115"/>
      <c r="DBF17" s="116"/>
      <c r="DCC17" s="115"/>
      <c r="DCE17" s="116"/>
      <c r="DDB17" s="115"/>
      <c r="DDD17" s="116"/>
      <c r="DEA17" s="115"/>
      <c r="DEC17" s="116"/>
      <c r="DEZ17" s="115"/>
      <c r="DFB17" s="116"/>
      <c r="DFY17" s="115"/>
      <c r="DGA17" s="116"/>
      <c r="DGX17" s="115"/>
      <c r="DGZ17" s="116"/>
      <c r="DHW17" s="115"/>
      <c r="DHY17" s="116"/>
      <c r="DIV17" s="115"/>
      <c r="DIX17" s="116"/>
      <c r="DJU17" s="115"/>
      <c r="DJW17" s="116"/>
      <c r="DKT17" s="115"/>
      <c r="DKV17" s="116"/>
      <c r="DLS17" s="115"/>
      <c r="DLU17" s="116"/>
      <c r="DMR17" s="115"/>
      <c r="DMT17" s="116"/>
      <c r="DNQ17" s="115"/>
      <c r="DNS17" s="116"/>
      <c r="DOP17" s="115"/>
      <c r="DOR17" s="116"/>
      <c r="DPO17" s="115"/>
      <c r="DPQ17" s="116"/>
      <c r="DQN17" s="115"/>
      <c r="DQP17" s="116"/>
      <c r="DRM17" s="115"/>
      <c r="DRO17" s="116"/>
      <c r="DSL17" s="115"/>
      <c r="DSN17" s="116"/>
      <c r="DTK17" s="115"/>
      <c r="DTM17" s="116"/>
      <c r="DUJ17" s="115"/>
      <c r="DUL17" s="116"/>
      <c r="DVI17" s="115"/>
      <c r="DVK17" s="116"/>
      <c r="DWH17" s="115"/>
      <c r="DWJ17" s="116"/>
      <c r="DXG17" s="115"/>
      <c r="DXI17" s="116"/>
      <c r="DYF17" s="115"/>
      <c r="DYH17" s="116"/>
      <c r="DZE17" s="115"/>
      <c r="DZG17" s="116"/>
      <c r="EAD17" s="115"/>
      <c r="EAF17" s="116"/>
      <c r="EBC17" s="115"/>
      <c r="EBE17" s="116"/>
      <c r="ECB17" s="115"/>
      <c r="ECD17" s="116"/>
      <c r="EDA17" s="115"/>
      <c r="EDC17" s="116"/>
      <c r="EDZ17" s="115"/>
      <c r="EEB17" s="116"/>
      <c r="EEY17" s="115"/>
      <c r="EFA17" s="116"/>
      <c r="EFX17" s="115"/>
      <c r="EFZ17" s="116"/>
      <c r="EGW17" s="115"/>
      <c r="EGY17" s="116"/>
      <c r="EHV17" s="115"/>
      <c r="EHX17" s="116"/>
      <c r="EIU17" s="115"/>
      <c r="EIW17" s="116"/>
      <c r="EJT17" s="115"/>
      <c r="EJV17" s="116"/>
      <c r="EKS17" s="115"/>
      <c r="EKU17" s="116"/>
      <c r="ELR17" s="115"/>
      <c r="ELT17" s="116"/>
      <c r="EMQ17" s="115"/>
      <c r="EMS17" s="116"/>
      <c r="ENP17" s="115"/>
      <c r="ENR17" s="116"/>
      <c r="EOO17" s="115"/>
      <c r="EOQ17" s="116"/>
      <c r="EPN17" s="115"/>
      <c r="EPP17" s="116"/>
      <c r="EQM17" s="115"/>
      <c r="EQO17" s="116"/>
      <c r="ERL17" s="115"/>
      <c r="ERN17" s="116"/>
      <c r="ESK17" s="115"/>
      <c r="ESM17" s="116"/>
      <c r="ETJ17" s="115"/>
      <c r="ETL17" s="116"/>
      <c r="EUI17" s="115"/>
      <c r="EUK17" s="116"/>
      <c r="EVH17" s="115"/>
      <c r="EVJ17" s="116"/>
      <c r="EWG17" s="115"/>
      <c r="EWI17" s="116"/>
      <c r="EXF17" s="115"/>
      <c r="EXH17" s="116"/>
      <c r="EYE17" s="115"/>
      <c r="EYG17" s="116"/>
      <c r="EZD17" s="115"/>
      <c r="EZF17" s="116"/>
      <c r="FAC17" s="115"/>
      <c r="FAE17" s="116"/>
      <c r="FBB17" s="115"/>
      <c r="FBD17" s="116"/>
      <c r="FCA17" s="115"/>
      <c r="FCC17" s="116"/>
      <c r="FCZ17" s="115"/>
      <c r="FDB17" s="116"/>
      <c r="FDY17" s="115"/>
      <c r="FEA17" s="116"/>
      <c r="FEX17" s="115"/>
      <c r="FEZ17" s="116"/>
      <c r="FFW17" s="115"/>
      <c r="FFY17" s="116"/>
      <c r="FGV17" s="115"/>
      <c r="FGX17" s="116"/>
      <c r="FHU17" s="115"/>
      <c r="FHW17" s="116"/>
      <c r="FIT17" s="115"/>
      <c r="FIV17" s="116"/>
      <c r="FJS17" s="115"/>
      <c r="FJU17" s="116"/>
      <c r="FKR17" s="115"/>
      <c r="FKT17" s="116"/>
      <c r="FLQ17" s="115"/>
      <c r="FLS17" s="116"/>
      <c r="FMP17" s="115"/>
      <c r="FMR17" s="116"/>
      <c r="FNO17" s="115"/>
      <c r="FNQ17" s="116"/>
      <c r="FON17" s="115"/>
      <c r="FOP17" s="116"/>
      <c r="FPM17" s="115"/>
      <c r="FPO17" s="116"/>
      <c r="FQL17" s="115"/>
      <c r="FQN17" s="116"/>
      <c r="FRK17" s="115"/>
      <c r="FRM17" s="116"/>
      <c r="FSJ17" s="115"/>
      <c r="FSL17" s="116"/>
      <c r="FTI17" s="115"/>
      <c r="FTK17" s="116"/>
      <c r="FUH17" s="115"/>
      <c r="FUJ17" s="116"/>
      <c r="FVG17" s="115"/>
      <c r="FVI17" s="116"/>
      <c r="FWF17" s="115"/>
      <c r="FWH17" s="116"/>
      <c r="FXE17" s="115"/>
      <c r="FXG17" s="116"/>
      <c r="FYD17" s="115"/>
      <c r="FYF17" s="116"/>
      <c r="FZC17" s="115"/>
      <c r="FZE17" s="116"/>
      <c r="GAB17" s="115"/>
      <c r="GAD17" s="116"/>
      <c r="GBA17" s="115"/>
      <c r="GBC17" s="116"/>
      <c r="GBZ17" s="115"/>
      <c r="GCB17" s="116"/>
      <c r="GCY17" s="115"/>
      <c r="GDA17" s="116"/>
      <c r="GDX17" s="115"/>
      <c r="GDZ17" s="116"/>
      <c r="GEW17" s="115"/>
      <c r="GEY17" s="116"/>
      <c r="GFV17" s="115"/>
      <c r="GFX17" s="116"/>
      <c r="GGU17" s="115"/>
      <c r="GGW17" s="116"/>
      <c r="GHT17" s="115"/>
      <c r="GHV17" s="116"/>
      <c r="GIS17" s="115"/>
      <c r="GIU17" s="116"/>
      <c r="GJR17" s="115"/>
      <c r="GJT17" s="116"/>
      <c r="GKQ17" s="115"/>
      <c r="GKS17" s="116"/>
      <c r="GLP17" s="115"/>
      <c r="GLR17" s="116"/>
      <c r="GMO17" s="115"/>
      <c r="GMQ17" s="116"/>
      <c r="GNN17" s="115"/>
      <c r="GNP17" s="116"/>
      <c r="GOM17" s="115"/>
      <c r="GOO17" s="116"/>
      <c r="GPL17" s="115"/>
      <c r="GPN17" s="116"/>
      <c r="GQK17" s="115"/>
      <c r="GQM17" s="116"/>
      <c r="GRJ17" s="115"/>
      <c r="GRL17" s="116"/>
      <c r="GSI17" s="115"/>
      <c r="GSK17" s="116"/>
      <c r="GTH17" s="115"/>
      <c r="GTJ17" s="116"/>
      <c r="GUG17" s="115"/>
      <c r="GUI17" s="116"/>
      <c r="GVF17" s="115"/>
      <c r="GVH17" s="116"/>
      <c r="GWE17" s="115"/>
      <c r="GWG17" s="116"/>
      <c r="GXD17" s="115"/>
      <c r="GXF17" s="116"/>
      <c r="GYC17" s="115"/>
      <c r="GYE17" s="116"/>
      <c r="GZB17" s="115"/>
      <c r="GZD17" s="116"/>
      <c r="HAA17" s="115"/>
      <c r="HAC17" s="116"/>
      <c r="HAZ17" s="115"/>
      <c r="HBB17" s="116"/>
      <c r="HBY17" s="115"/>
      <c r="HCA17" s="116"/>
      <c r="HCX17" s="115"/>
      <c r="HCZ17" s="116"/>
      <c r="HDW17" s="115"/>
      <c r="HDY17" s="116"/>
      <c r="HEV17" s="115"/>
      <c r="HEX17" s="116"/>
      <c r="HFU17" s="115"/>
      <c r="HFW17" s="116"/>
      <c r="HGT17" s="115"/>
      <c r="HGV17" s="116"/>
      <c r="HHS17" s="115"/>
      <c r="HHU17" s="116"/>
      <c r="HIR17" s="115"/>
      <c r="HIT17" s="116"/>
      <c r="HJQ17" s="115"/>
      <c r="HJS17" s="116"/>
      <c r="HKP17" s="115"/>
      <c r="HKR17" s="116"/>
      <c r="HLO17" s="115"/>
      <c r="HLQ17" s="116"/>
      <c r="HMN17" s="115"/>
      <c r="HMP17" s="116"/>
      <c r="HNM17" s="115"/>
      <c r="HNO17" s="116"/>
      <c r="HOL17" s="115"/>
      <c r="HON17" s="116"/>
      <c r="HPK17" s="115"/>
      <c r="HPM17" s="116"/>
      <c r="HQJ17" s="115"/>
      <c r="HQL17" s="116"/>
      <c r="HRI17" s="115"/>
      <c r="HRK17" s="116"/>
      <c r="HSH17" s="115"/>
      <c r="HSJ17" s="116"/>
      <c r="HTG17" s="115"/>
      <c r="HTI17" s="116"/>
      <c r="HUF17" s="115"/>
      <c r="HUH17" s="116"/>
      <c r="HVE17" s="115"/>
      <c r="HVG17" s="116"/>
      <c r="HWD17" s="115"/>
      <c r="HWF17" s="116"/>
      <c r="HXC17" s="115"/>
      <c r="HXE17" s="116"/>
      <c r="HYB17" s="115"/>
      <c r="HYD17" s="116"/>
      <c r="HZA17" s="115"/>
      <c r="HZC17" s="116"/>
      <c r="HZZ17" s="115"/>
      <c r="IAB17" s="116"/>
      <c r="IAY17" s="115"/>
      <c r="IBA17" s="116"/>
      <c r="IBX17" s="115"/>
      <c r="IBZ17" s="116"/>
      <c r="ICW17" s="115"/>
      <c r="ICY17" s="116"/>
      <c r="IDV17" s="115"/>
      <c r="IDX17" s="116"/>
      <c r="IEU17" s="115"/>
      <c r="IEW17" s="116"/>
      <c r="IFT17" s="115"/>
      <c r="IFV17" s="116"/>
      <c r="IGS17" s="115"/>
      <c r="IGU17" s="116"/>
      <c r="IHR17" s="115"/>
      <c r="IHT17" s="116"/>
      <c r="IIQ17" s="115"/>
      <c r="IIS17" s="116"/>
      <c r="IJP17" s="115"/>
      <c r="IJR17" s="116"/>
      <c r="IKO17" s="115"/>
      <c r="IKQ17" s="116"/>
      <c r="ILN17" s="115"/>
      <c r="ILP17" s="116"/>
      <c r="IMM17" s="115"/>
      <c r="IMO17" s="116"/>
      <c r="INL17" s="115"/>
      <c r="INN17" s="116"/>
      <c r="IOK17" s="115"/>
      <c r="IOM17" s="116"/>
      <c r="IPJ17" s="115"/>
      <c r="IPL17" s="116"/>
      <c r="IQI17" s="115"/>
      <c r="IQK17" s="116"/>
      <c r="IRH17" s="115"/>
      <c r="IRJ17" s="116"/>
      <c r="ISG17" s="115"/>
      <c r="ISI17" s="116"/>
      <c r="ITF17" s="115"/>
      <c r="ITH17" s="116"/>
      <c r="IUE17" s="115"/>
      <c r="IUG17" s="116"/>
      <c r="IVD17" s="115"/>
      <c r="IVF17" s="116"/>
      <c r="IWC17" s="115"/>
      <c r="IWE17" s="116"/>
      <c r="IXB17" s="115"/>
      <c r="IXD17" s="116"/>
      <c r="IYA17" s="115"/>
      <c r="IYC17" s="116"/>
      <c r="IYZ17" s="115"/>
      <c r="IZB17" s="116"/>
      <c r="IZY17" s="115"/>
      <c r="JAA17" s="116"/>
      <c r="JAX17" s="115"/>
      <c r="JAZ17" s="116"/>
      <c r="JBW17" s="115"/>
      <c r="JBY17" s="116"/>
      <c r="JCV17" s="115"/>
      <c r="JCX17" s="116"/>
      <c r="JDU17" s="115"/>
      <c r="JDW17" s="116"/>
      <c r="JET17" s="115"/>
      <c r="JEV17" s="116"/>
      <c r="JFS17" s="115"/>
      <c r="JFU17" s="116"/>
      <c r="JGR17" s="115"/>
      <c r="JGT17" s="116"/>
      <c r="JHQ17" s="115"/>
      <c r="JHS17" s="116"/>
      <c r="JIP17" s="115"/>
      <c r="JIR17" s="116"/>
      <c r="JJO17" s="115"/>
      <c r="JJQ17" s="116"/>
      <c r="JKN17" s="115"/>
      <c r="JKP17" s="116"/>
      <c r="JLM17" s="115"/>
      <c r="JLO17" s="116"/>
      <c r="JML17" s="115"/>
      <c r="JMN17" s="116"/>
      <c r="JNK17" s="115"/>
      <c r="JNM17" s="116"/>
      <c r="JOJ17" s="115"/>
      <c r="JOL17" s="116"/>
      <c r="JPI17" s="115"/>
      <c r="JPK17" s="116"/>
      <c r="JQH17" s="115"/>
      <c r="JQJ17" s="116"/>
      <c r="JRG17" s="115"/>
      <c r="JRI17" s="116"/>
      <c r="JSF17" s="115"/>
      <c r="JSH17" s="116"/>
      <c r="JTE17" s="115"/>
      <c r="JTG17" s="116"/>
      <c r="JUD17" s="115"/>
      <c r="JUF17" s="116"/>
      <c r="JVC17" s="115"/>
      <c r="JVE17" s="116"/>
      <c r="JWB17" s="115"/>
      <c r="JWD17" s="116"/>
      <c r="JXA17" s="115"/>
      <c r="JXC17" s="116"/>
      <c r="JXZ17" s="115"/>
      <c r="JYB17" s="116"/>
      <c r="JYY17" s="115"/>
      <c r="JZA17" s="116"/>
      <c r="JZX17" s="115"/>
      <c r="JZZ17" s="116"/>
      <c r="KAW17" s="115"/>
      <c r="KAY17" s="116"/>
      <c r="KBV17" s="115"/>
      <c r="KBX17" s="116"/>
      <c r="KCU17" s="115"/>
      <c r="KCW17" s="116"/>
      <c r="KDT17" s="115"/>
      <c r="KDV17" s="116"/>
      <c r="KES17" s="115"/>
      <c r="KEU17" s="116"/>
      <c r="KFR17" s="115"/>
      <c r="KFT17" s="116"/>
      <c r="KGQ17" s="115"/>
      <c r="KGS17" s="116"/>
      <c r="KHP17" s="115"/>
      <c r="KHR17" s="116"/>
      <c r="KIO17" s="115"/>
      <c r="KIQ17" s="116"/>
      <c r="KJN17" s="115"/>
      <c r="KJP17" s="116"/>
      <c r="KKM17" s="115"/>
      <c r="KKO17" s="116"/>
      <c r="KLL17" s="115"/>
      <c r="KLN17" s="116"/>
      <c r="KMK17" s="115"/>
      <c r="KMM17" s="116"/>
      <c r="KNJ17" s="115"/>
      <c r="KNL17" s="116"/>
      <c r="KOI17" s="115"/>
      <c r="KOK17" s="116"/>
      <c r="KPH17" s="115"/>
      <c r="KPJ17" s="116"/>
      <c r="KQG17" s="115"/>
      <c r="KQI17" s="116"/>
      <c r="KRF17" s="115"/>
      <c r="KRH17" s="116"/>
      <c r="KSE17" s="115"/>
      <c r="KSG17" s="116"/>
      <c r="KTD17" s="115"/>
      <c r="KTF17" s="116"/>
      <c r="KUC17" s="115"/>
      <c r="KUE17" s="116"/>
      <c r="KVB17" s="115"/>
      <c r="KVD17" s="116"/>
      <c r="KWA17" s="115"/>
      <c r="KWC17" s="116"/>
      <c r="KWZ17" s="115"/>
      <c r="KXB17" s="116"/>
      <c r="KXY17" s="115"/>
      <c r="KYA17" s="116"/>
      <c r="KYX17" s="115"/>
      <c r="KYZ17" s="116"/>
      <c r="KZW17" s="115"/>
      <c r="KZY17" s="116"/>
      <c r="LAV17" s="115"/>
      <c r="LAX17" s="116"/>
      <c r="LBU17" s="115"/>
      <c r="LBW17" s="116"/>
      <c r="LCT17" s="115"/>
      <c r="LCV17" s="116"/>
      <c r="LDS17" s="115"/>
      <c r="LDU17" s="116"/>
      <c r="LER17" s="115"/>
      <c r="LET17" s="116"/>
      <c r="LFQ17" s="115"/>
      <c r="LFS17" s="116"/>
      <c r="LGP17" s="115"/>
      <c r="LGR17" s="116"/>
      <c r="LHO17" s="115"/>
      <c r="LHQ17" s="116"/>
      <c r="LIN17" s="115"/>
      <c r="LIP17" s="116"/>
      <c r="LJM17" s="115"/>
      <c r="LJO17" s="116"/>
      <c r="LKL17" s="115"/>
      <c r="LKN17" s="116"/>
      <c r="LLK17" s="115"/>
      <c r="LLM17" s="116"/>
      <c r="LMJ17" s="115"/>
      <c r="LML17" s="116"/>
      <c r="LNI17" s="115"/>
      <c r="LNK17" s="116"/>
      <c r="LOH17" s="115"/>
      <c r="LOJ17" s="116"/>
      <c r="LPG17" s="115"/>
      <c r="LPI17" s="116"/>
      <c r="LQF17" s="115"/>
      <c r="LQH17" s="116"/>
      <c r="LRE17" s="115"/>
      <c r="LRG17" s="116"/>
      <c r="LSD17" s="115"/>
      <c r="LSF17" s="116"/>
      <c r="LTC17" s="115"/>
      <c r="LTE17" s="116"/>
      <c r="LUB17" s="115"/>
      <c r="LUD17" s="116"/>
      <c r="LVA17" s="115"/>
      <c r="LVC17" s="116"/>
      <c r="LVZ17" s="115"/>
      <c r="LWB17" s="116"/>
      <c r="LWY17" s="115"/>
      <c r="LXA17" s="116"/>
      <c r="LXX17" s="115"/>
      <c r="LXZ17" s="116"/>
      <c r="LYW17" s="115"/>
      <c r="LYY17" s="116"/>
      <c r="LZV17" s="115"/>
      <c r="LZX17" s="116"/>
      <c r="MAU17" s="115"/>
      <c r="MAW17" s="116"/>
      <c r="MBT17" s="115"/>
      <c r="MBV17" s="116"/>
      <c r="MCS17" s="115"/>
      <c r="MCU17" s="116"/>
      <c r="MDR17" s="115"/>
      <c r="MDT17" s="116"/>
      <c r="MEQ17" s="115"/>
      <c r="MES17" s="116"/>
      <c r="MFP17" s="115"/>
      <c r="MFR17" s="116"/>
      <c r="MGO17" s="115"/>
      <c r="MGQ17" s="116"/>
      <c r="MHN17" s="115"/>
      <c r="MHP17" s="116"/>
      <c r="MIM17" s="115"/>
      <c r="MIO17" s="116"/>
      <c r="MJL17" s="115"/>
      <c r="MJN17" s="116"/>
      <c r="MKK17" s="115"/>
      <c r="MKM17" s="116"/>
      <c r="MLJ17" s="115"/>
      <c r="MLL17" s="116"/>
      <c r="MMI17" s="115"/>
      <c r="MMK17" s="116"/>
      <c r="MNH17" s="115"/>
      <c r="MNJ17" s="116"/>
      <c r="MOG17" s="115"/>
      <c r="MOI17" s="116"/>
      <c r="MPF17" s="115"/>
      <c r="MPH17" s="116"/>
      <c r="MQE17" s="115"/>
      <c r="MQG17" s="116"/>
      <c r="MRD17" s="115"/>
      <c r="MRF17" s="116"/>
      <c r="MSC17" s="115"/>
      <c r="MSE17" s="116"/>
      <c r="MTB17" s="115"/>
      <c r="MTD17" s="116"/>
      <c r="MUA17" s="115"/>
      <c r="MUC17" s="116"/>
      <c r="MUZ17" s="115"/>
      <c r="MVB17" s="116"/>
      <c r="MVY17" s="115"/>
      <c r="MWA17" s="116"/>
      <c r="MWX17" s="115"/>
      <c r="MWZ17" s="116"/>
      <c r="MXW17" s="115"/>
      <c r="MXY17" s="116"/>
      <c r="MYV17" s="115"/>
      <c r="MYX17" s="116"/>
      <c r="MZU17" s="115"/>
      <c r="MZW17" s="116"/>
      <c r="NAT17" s="115"/>
      <c r="NAV17" s="116"/>
      <c r="NBS17" s="115"/>
      <c r="NBU17" s="116"/>
      <c r="NCR17" s="115"/>
      <c r="NCT17" s="116"/>
      <c r="NDQ17" s="115"/>
      <c r="NDS17" s="116"/>
      <c r="NEP17" s="115"/>
      <c r="NER17" s="116"/>
      <c r="NFO17" s="115"/>
      <c r="NFQ17" s="116"/>
      <c r="NGN17" s="115"/>
      <c r="NGP17" s="116"/>
      <c r="NHM17" s="115"/>
      <c r="NHO17" s="116"/>
      <c r="NIL17" s="115"/>
      <c r="NIN17" s="116"/>
      <c r="NJK17" s="115"/>
      <c r="NJM17" s="116"/>
      <c r="NKJ17" s="115"/>
      <c r="NKL17" s="116"/>
      <c r="NLI17" s="115"/>
      <c r="NLK17" s="116"/>
      <c r="NMH17" s="115"/>
      <c r="NMJ17" s="116"/>
      <c r="NNG17" s="115"/>
      <c r="NNI17" s="116"/>
      <c r="NOF17" s="115"/>
      <c r="NOH17" s="116"/>
      <c r="NPE17" s="115"/>
      <c r="NPG17" s="116"/>
      <c r="NQD17" s="115"/>
      <c r="NQF17" s="116"/>
      <c r="NRC17" s="115"/>
      <c r="NRE17" s="116"/>
      <c r="NSB17" s="115"/>
      <c r="NSD17" s="116"/>
      <c r="NTA17" s="115"/>
      <c r="NTC17" s="116"/>
      <c r="NTZ17" s="115"/>
      <c r="NUB17" s="116"/>
      <c r="NUY17" s="115"/>
      <c r="NVA17" s="116"/>
      <c r="NVX17" s="115"/>
      <c r="NVZ17" s="116"/>
      <c r="NWW17" s="115"/>
      <c r="NWY17" s="116"/>
      <c r="NXV17" s="115"/>
      <c r="NXX17" s="116"/>
      <c r="NYU17" s="115"/>
      <c r="NYW17" s="116"/>
      <c r="NZT17" s="115"/>
      <c r="NZV17" s="116"/>
      <c r="OAS17" s="115"/>
      <c r="OAU17" s="116"/>
      <c r="OBR17" s="115"/>
      <c r="OBT17" s="116"/>
      <c r="OCQ17" s="115"/>
      <c r="OCS17" s="116"/>
      <c r="ODP17" s="115"/>
      <c r="ODR17" s="116"/>
      <c r="OEO17" s="115"/>
      <c r="OEQ17" s="116"/>
      <c r="OFN17" s="115"/>
      <c r="OFP17" s="116"/>
      <c r="OGM17" s="115"/>
      <c r="OGO17" s="116"/>
      <c r="OHL17" s="115"/>
      <c r="OHN17" s="116"/>
      <c r="OIK17" s="115"/>
      <c r="OIM17" s="116"/>
      <c r="OJJ17" s="115"/>
      <c r="OJL17" s="116"/>
      <c r="OKI17" s="115"/>
      <c r="OKK17" s="116"/>
      <c r="OLH17" s="115"/>
      <c r="OLJ17" s="116"/>
      <c r="OMG17" s="115"/>
      <c r="OMI17" s="116"/>
      <c r="ONF17" s="115"/>
      <c r="ONH17" s="116"/>
      <c r="OOE17" s="115"/>
      <c r="OOG17" s="116"/>
      <c r="OPD17" s="115"/>
      <c r="OPF17" s="116"/>
      <c r="OQC17" s="115"/>
      <c r="OQE17" s="116"/>
      <c r="ORB17" s="115"/>
      <c r="ORD17" s="116"/>
      <c r="OSA17" s="115"/>
      <c r="OSC17" s="116"/>
      <c r="OSZ17" s="115"/>
      <c r="OTB17" s="116"/>
      <c r="OTY17" s="115"/>
      <c r="OUA17" s="116"/>
      <c r="OUX17" s="115"/>
      <c r="OUZ17" s="116"/>
      <c r="OVW17" s="115"/>
      <c r="OVY17" s="116"/>
      <c r="OWV17" s="115"/>
      <c r="OWX17" s="116"/>
      <c r="OXU17" s="115"/>
      <c r="OXW17" s="116"/>
      <c r="OYT17" s="115"/>
      <c r="OYV17" s="116"/>
      <c r="OZS17" s="115"/>
      <c r="OZU17" s="116"/>
      <c r="PAR17" s="115"/>
      <c r="PAT17" s="116"/>
      <c r="PBQ17" s="115"/>
      <c r="PBS17" s="116"/>
      <c r="PCP17" s="115"/>
      <c r="PCR17" s="116"/>
      <c r="PDO17" s="115"/>
      <c r="PDQ17" s="116"/>
      <c r="PEN17" s="115"/>
      <c r="PEP17" s="116"/>
      <c r="PFM17" s="115"/>
      <c r="PFO17" s="116"/>
      <c r="PGL17" s="115"/>
      <c r="PGN17" s="116"/>
      <c r="PHK17" s="115"/>
      <c r="PHM17" s="116"/>
      <c r="PIJ17" s="115"/>
      <c r="PIL17" s="116"/>
      <c r="PJI17" s="115"/>
      <c r="PJK17" s="116"/>
      <c r="PKH17" s="115"/>
      <c r="PKJ17" s="116"/>
      <c r="PLG17" s="115"/>
      <c r="PLI17" s="116"/>
      <c r="PMF17" s="115"/>
      <c r="PMH17" s="116"/>
      <c r="PNE17" s="115"/>
      <c r="PNG17" s="116"/>
      <c r="POD17" s="115"/>
      <c r="POF17" s="116"/>
      <c r="PPC17" s="115"/>
      <c r="PPE17" s="116"/>
      <c r="PQB17" s="115"/>
      <c r="PQD17" s="116"/>
      <c r="PRA17" s="115"/>
      <c r="PRC17" s="116"/>
      <c r="PRZ17" s="115"/>
      <c r="PSB17" s="116"/>
      <c r="PSY17" s="115"/>
      <c r="PTA17" s="116"/>
      <c r="PTX17" s="115"/>
      <c r="PTZ17" s="116"/>
      <c r="PUW17" s="115"/>
      <c r="PUY17" s="116"/>
      <c r="PVV17" s="115"/>
      <c r="PVX17" s="116"/>
      <c r="PWU17" s="115"/>
      <c r="PWW17" s="116"/>
      <c r="PXT17" s="115"/>
      <c r="PXV17" s="116"/>
      <c r="PYS17" s="115"/>
      <c r="PYU17" s="116"/>
      <c r="PZR17" s="115"/>
      <c r="PZT17" s="116"/>
      <c r="QAQ17" s="115"/>
      <c r="QAS17" s="116"/>
      <c r="QBP17" s="115"/>
      <c r="QBR17" s="116"/>
      <c r="QCO17" s="115"/>
      <c r="QCQ17" s="116"/>
      <c r="QDN17" s="115"/>
      <c r="QDP17" s="116"/>
      <c r="QEM17" s="115"/>
      <c r="QEO17" s="116"/>
      <c r="QFL17" s="115"/>
      <c r="QFN17" s="116"/>
      <c r="QGK17" s="115"/>
      <c r="QGM17" s="116"/>
      <c r="QHJ17" s="115"/>
      <c r="QHL17" s="116"/>
      <c r="QII17" s="115"/>
      <c r="QIK17" s="116"/>
      <c r="QJH17" s="115"/>
      <c r="QJJ17" s="116"/>
      <c r="QKG17" s="115"/>
      <c r="QKI17" s="116"/>
      <c r="QLF17" s="115"/>
      <c r="QLH17" s="116"/>
      <c r="QME17" s="115"/>
      <c r="QMG17" s="116"/>
      <c r="QND17" s="115"/>
      <c r="QNF17" s="116"/>
      <c r="QOC17" s="115"/>
      <c r="QOE17" s="116"/>
      <c r="QPB17" s="115"/>
      <c r="QPD17" s="116"/>
      <c r="QQA17" s="115"/>
      <c r="QQC17" s="116"/>
      <c r="QQZ17" s="115"/>
      <c r="QRB17" s="116"/>
      <c r="QRY17" s="115"/>
      <c r="QSA17" s="116"/>
      <c r="QSX17" s="115"/>
      <c r="QSZ17" s="116"/>
      <c r="QTW17" s="115"/>
      <c r="QTY17" s="116"/>
      <c r="QUV17" s="115"/>
      <c r="QUX17" s="116"/>
      <c r="QVU17" s="115"/>
      <c r="QVW17" s="116"/>
      <c r="QWT17" s="115"/>
      <c r="QWV17" s="116"/>
      <c r="QXS17" s="115"/>
      <c r="QXU17" s="116"/>
      <c r="QYR17" s="115"/>
      <c r="QYT17" s="116"/>
      <c r="QZQ17" s="115"/>
      <c r="QZS17" s="116"/>
      <c r="RAP17" s="115"/>
      <c r="RAR17" s="116"/>
      <c r="RBO17" s="115"/>
      <c r="RBQ17" s="116"/>
      <c r="RCN17" s="115"/>
      <c r="RCP17" s="116"/>
      <c r="RDM17" s="115"/>
      <c r="RDO17" s="116"/>
      <c r="REL17" s="115"/>
      <c r="REN17" s="116"/>
      <c r="RFK17" s="115"/>
      <c r="RFM17" s="116"/>
      <c r="RGJ17" s="115"/>
      <c r="RGL17" s="116"/>
      <c r="RHI17" s="115"/>
      <c r="RHK17" s="116"/>
      <c r="RIH17" s="115"/>
      <c r="RIJ17" s="116"/>
      <c r="RJG17" s="115"/>
      <c r="RJI17" s="116"/>
      <c r="RKF17" s="115"/>
      <c r="RKH17" s="116"/>
      <c r="RLE17" s="115"/>
      <c r="RLG17" s="116"/>
      <c r="RMD17" s="115"/>
      <c r="RMF17" s="116"/>
      <c r="RNC17" s="115"/>
      <c r="RNE17" s="116"/>
      <c r="ROB17" s="115"/>
      <c r="ROD17" s="116"/>
      <c r="RPA17" s="115"/>
      <c r="RPC17" s="116"/>
      <c r="RPZ17" s="115"/>
      <c r="RQB17" s="116"/>
      <c r="RQY17" s="115"/>
      <c r="RRA17" s="116"/>
      <c r="RRX17" s="115"/>
      <c r="RRZ17" s="116"/>
      <c r="RSW17" s="115"/>
      <c r="RSY17" s="116"/>
      <c r="RTV17" s="115"/>
      <c r="RTX17" s="116"/>
      <c r="RUU17" s="115"/>
      <c r="RUW17" s="116"/>
      <c r="RVT17" s="115"/>
      <c r="RVV17" s="116"/>
      <c r="RWS17" s="115"/>
      <c r="RWU17" s="116"/>
      <c r="RXR17" s="115"/>
      <c r="RXT17" s="116"/>
      <c r="RYQ17" s="115"/>
      <c r="RYS17" s="116"/>
      <c r="RZP17" s="115"/>
      <c r="RZR17" s="116"/>
      <c r="SAO17" s="115"/>
      <c r="SAQ17" s="116"/>
      <c r="SBN17" s="115"/>
      <c r="SBP17" s="116"/>
      <c r="SCM17" s="115"/>
      <c r="SCO17" s="116"/>
      <c r="SDL17" s="115"/>
      <c r="SDN17" s="116"/>
      <c r="SEK17" s="115"/>
      <c r="SEM17" s="116"/>
      <c r="SFJ17" s="115"/>
      <c r="SFL17" s="116"/>
      <c r="SGI17" s="115"/>
      <c r="SGK17" s="116"/>
      <c r="SHH17" s="115"/>
      <c r="SHJ17" s="116"/>
      <c r="SIG17" s="115"/>
      <c r="SII17" s="116"/>
      <c r="SJF17" s="115"/>
      <c r="SJH17" s="116"/>
      <c r="SKE17" s="115"/>
      <c r="SKG17" s="116"/>
      <c r="SLD17" s="115"/>
      <c r="SLF17" s="116"/>
      <c r="SMC17" s="115"/>
      <c r="SME17" s="116"/>
      <c r="SNB17" s="115"/>
      <c r="SND17" s="116"/>
      <c r="SOA17" s="115"/>
      <c r="SOC17" s="116"/>
      <c r="SOZ17" s="115"/>
      <c r="SPB17" s="116"/>
      <c r="SPY17" s="115"/>
      <c r="SQA17" s="116"/>
      <c r="SQX17" s="115"/>
      <c r="SQZ17" s="116"/>
      <c r="SRW17" s="115"/>
      <c r="SRY17" s="116"/>
      <c r="SSV17" s="115"/>
      <c r="SSX17" s="116"/>
      <c r="STU17" s="115"/>
      <c r="STW17" s="116"/>
      <c r="SUT17" s="115"/>
      <c r="SUV17" s="116"/>
      <c r="SVS17" s="115"/>
      <c r="SVU17" s="116"/>
      <c r="SWR17" s="115"/>
      <c r="SWT17" s="116"/>
      <c r="SXQ17" s="115"/>
      <c r="SXS17" s="116"/>
      <c r="SYP17" s="115"/>
      <c r="SYR17" s="116"/>
      <c r="SZO17" s="115"/>
      <c r="SZQ17" s="116"/>
      <c r="TAN17" s="115"/>
      <c r="TAP17" s="116"/>
      <c r="TBM17" s="115"/>
      <c r="TBO17" s="116"/>
      <c r="TCL17" s="115"/>
      <c r="TCN17" s="116"/>
      <c r="TDK17" s="115"/>
      <c r="TDM17" s="116"/>
      <c r="TEJ17" s="115"/>
      <c r="TEL17" s="116"/>
      <c r="TFI17" s="115"/>
      <c r="TFK17" s="116"/>
      <c r="TGH17" s="115"/>
      <c r="TGJ17" s="116"/>
      <c r="THG17" s="115"/>
      <c r="THI17" s="116"/>
      <c r="TIF17" s="115"/>
      <c r="TIH17" s="116"/>
      <c r="TJE17" s="115"/>
      <c r="TJG17" s="116"/>
      <c r="TKD17" s="115"/>
      <c r="TKF17" s="116"/>
      <c r="TLC17" s="115"/>
      <c r="TLE17" s="116"/>
      <c r="TMB17" s="115"/>
      <c r="TMD17" s="116"/>
      <c r="TNA17" s="115"/>
      <c r="TNC17" s="116"/>
      <c r="TNZ17" s="115"/>
      <c r="TOB17" s="116"/>
      <c r="TOY17" s="115"/>
      <c r="TPA17" s="116"/>
      <c r="TPX17" s="115"/>
      <c r="TPZ17" s="116"/>
      <c r="TQW17" s="115"/>
      <c r="TQY17" s="116"/>
      <c r="TRV17" s="115"/>
      <c r="TRX17" s="116"/>
      <c r="TSU17" s="115"/>
      <c r="TSW17" s="116"/>
      <c r="TTT17" s="115"/>
      <c r="TTV17" s="116"/>
      <c r="TUS17" s="115"/>
      <c r="TUU17" s="116"/>
      <c r="TVR17" s="115"/>
      <c r="TVT17" s="116"/>
      <c r="TWQ17" s="115"/>
      <c r="TWS17" s="116"/>
      <c r="TXP17" s="115"/>
      <c r="TXR17" s="116"/>
      <c r="TYO17" s="115"/>
      <c r="TYQ17" s="116"/>
      <c r="TZN17" s="115"/>
      <c r="TZP17" s="116"/>
      <c r="UAM17" s="115"/>
      <c r="UAO17" s="116"/>
      <c r="UBL17" s="115"/>
      <c r="UBN17" s="116"/>
      <c r="UCK17" s="115"/>
      <c r="UCM17" s="116"/>
      <c r="UDJ17" s="115"/>
      <c r="UDL17" s="116"/>
      <c r="UEI17" s="115"/>
      <c r="UEK17" s="116"/>
      <c r="UFH17" s="115"/>
      <c r="UFJ17" s="116"/>
      <c r="UGG17" s="115"/>
      <c r="UGI17" s="116"/>
      <c r="UHF17" s="115"/>
      <c r="UHH17" s="116"/>
      <c r="UIE17" s="115"/>
      <c r="UIG17" s="116"/>
      <c r="UJD17" s="115"/>
      <c r="UJF17" s="116"/>
      <c r="UKC17" s="115"/>
      <c r="UKE17" s="116"/>
      <c r="ULB17" s="115"/>
      <c r="ULD17" s="116"/>
      <c r="UMA17" s="115"/>
      <c r="UMC17" s="116"/>
      <c r="UMZ17" s="115"/>
      <c r="UNB17" s="116"/>
      <c r="UNY17" s="115"/>
      <c r="UOA17" s="116"/>
      <c r="UOX17" s="115"/>
      <c r="UOZ17" s="116"/>
      <c r="UPW17" s="115"/>
      <c r="UPY17" s="116"/>
      <c r="UQV17" s="115"/>
      <c r="UQX17" s="116"/>
      <c r="URU17" s="115"/>
      <c r="URW17" s="116"/>
      <c r="UST17" s="115"/>
      <c r="USV17" s="116"/>
      <c r="UTS17" s="115"/>
      <c r="UTU17" s="116"/>
      <c r="UUR17" s="115"/>
      <c r="UUT17" s="116"/>
      <c r="UVQ17" s="115"/>
      <c r="UVS17" s="116"/>
      <c r="UWP17" s="115"/>
      <c r="UWR17" s="116"/>
      <c r="UXO17" s="115"/>
      <c r="UXQ17" s="116"/>
      <c r="UYN17" s="115"/>
      <c r="UYP17" s="116"/>
      <c r="UZM17" s="115"/>
      <c r="UZO17" s="116"/>
      <c r="VAL17" s="115"/>
      <c r="VAN17" s="116"/>
      <c r="VBK17" s="115"/>
      <c r="VBM17" s="116"/>
      <c r="VCJ17" s="115"/>
      <c r="VCL17" s="116"/>
      <c r="VDI17" s="115"/>
      <c r="VDK17" s="116"/>
      <c r="VEH17" s="115"/>
      <c r="VEJ17" s="116"/>
      <c r="VFG17" s="115"/>
      <c r="VFI17" s="116"/>
      <c r="VGF17" s="115"/>
      <c r="VGH17" s="116"/>
      <c r="VHE17" s="115"/>
      <c r="VHG17" s="116"/>
      <c r="VID17" s="115"/>
      <c r="VIF17" s="116"/>
      <c r="VJC17" s="115"/>
      <c r="VJE17" s="116"/>
      <c r="VKB17" s="115"/>
      <c r="VKD17" s="116"/>
      <c r="VLA17" s="115"/>
      <c r="VLC17" s="116"/>
      <c r="VLZ17" s="115"/>
      <c r="VMB17" s="116"/>
      <c r="VMY17" s="115"/>
      <c r="VNA17" s="116"/>
      <c r="VNX17" s="115"/>
      <c r="VNZ17" s="116"/>
      <c r="VOW17" s="115"/>
      <c r="VOY17" s="116"/>
      <c r="VPV17" s="115"/>
      <c r="VPX17" s="116"/>
      <c r="VQU17" s="115"/>
      <c r="VQW17" s="116"/>
      <c r="VRT17" s="115"/>
      <c r="VRV17" s="116"/>
      <c r="VSS17" s="115"/>
      <c r="VSU17" s="116"/>
      <c r="VTR17" s="115"/>
      <c r="VTT17" s="116"/>
      <c r="VUQ17" s="115"/>
      <c r="VUS17" s="116"/>
      <c r="VVP17" s="115"/>
      <c r="VVR17" s="116"/>
      <c r="VWO17" s="115"/>
      <c r="VWQ17" s="116"/>
      <c r="VXN17" s="115"/>
      <c r="VXP17" s="116"/>
      <c r="VYM17" s="115"/>
      <c r="VYO17" s="116"/>
      <c r="VZL17" s="115"/>
      <c r="VZN17" s="116"/>
      <c r="WAK17" s="115"/>
      <c r="WAM17" s="116"/>
      <c r="WBJ17" s="115"/>
      <c r="WBL17" s="116"/>
      <c r="WCI17" s="115"/>
      <c r="WCK17" s="116"/>
      <c r="WDH17" s="115"/>
      <c r="WDJ17" s="116"/>
      <c r="WEG17" s="115"/>
      <c r="WEI17" s="116"/>
      <c r="WFF17" s="115"/>
      <c r="WFH17" s="116"/>
      <c r="WGE17" s="115"/>
      <c r="WGG17" s="116"/>
      <c r="WHD17" s="115"/>
      <c r="WHF17" s="116"/>
      <c r="WIC17" s="115"/>
      <c r="WIE17" s="116"/>
      <c r="WJB17" s="115"/>
      <c r="WJD17" s="116"/>
      <c r="WKA17" s="115"/>
      <c r="WKC17" s="116"/>
      <c r="WKZ17" s="115"/>
      <c r="WLB17" s="116"/>
      <c r="WLY17" s="115"/>
      <c r="WMA17" s="116"/>
      <c r="WMX17" s="115"/>
      <c r="WMZ17" s="116"/>
      <c r="WNW17" s="115"/>
      <c r="WNY17" s="116"/>
      <c r="WOV17" s="115"/>
      <c r="WOX17" s="116"/>
      <c r="WPU17" s="115"/>
      <c r="WPW17" s="116"/>
      <c r="WQT17" s="115"/>
      <c r="WQV17" s="116"/>
      <c r="WRS17" s="115"/>
      <c r="WRU17" s="116"/>
      <c r="WSR17" s="115"/>
      <c r="WST17" s="116"/>
      <c r="WTQ17" s="115"/>
      <c r="WTS17" s="116"/>
      <c r="WUP17" s="115"/>
      <c r="WUR17" s="116"/>
      <c r="WVO17" s="115"/>
      <c r="WVQ17" s="116"/>
      <c r="WWN17" s="115"/>
      <c r="WWP17" s="116"/>
      <c r="WXM17" s="115"/>
      <c r="WXO17" s="116"/>
      <c r="WYL17" s="115"/>
      <c r="WYN17" s="116"/>
      <c r="WZK17" s="115"/>
      <c r="WZM17" s="116"/>
      <c r="XAJ17" s="115"/>
      <c r="XAL17" s="116"/>
      <c r="XBI17" s="115"/>
      <c r="XBK17" s="116"/>
      <c r="XCH17" s="115"/>
      <c r="XCJ17" s="116"/>
      <c r="XDG17" s="115"/>
      <c r="XDI17" s="116"/>
      <c r="XEF17" s="115"/>
      <c r="XEH17" s="116"/>
    </row>
    <row r="18" spans="1:1012 1035:2037 2060:3062 3085:4087 4110:5112 5135:6137 6160:7162 7185:8187 8210:9212 9235:10237 10260:11262 11285:12287 12310:13312 13335:14335 14337:15360 15362:16362" ht="24.95" customHeight="1">
      <c r="A18" s="6" t="s">
        <v>126</v>
      </c>
      <c r="B18" s="7" t="s">
        <v>198</v>
      </c>
      <c r="AI18" s="115"/>
      <c r="AK18" s="116"/>
      <c r="BH18" s="115"/>
      <c r="BJ18" s="116"/>
      <c r="CG18" s="115"/>
      <c r="CI18" s="116"/>
      <c r="DF18" s="115"/>
      <c r="DH18" s="116"/>
      <c r="EE18" s="115"/>
      <c r="EG18" s="116"/>
      <c r="FD18" s="115"/>
      <c r="FF18" s="116"/>
      <c r="GC18" s="115"/>
      <c r="GE18" s="116"/>
      <c r="HB18" s="115"/>
      <c r="HD18" s="116"/>
      <c r="IA18" s="115"/>
      <c r="IC18" s="116"/>
      <c r="IZ18" s="115"/>
      <c r="JB18" s="116"/>
      <c r="JY18" s="115"/>
      <c r="KA18" s="116"/>
      <c r="KX18" s="115"/>
      <c r="KZ18" s="116"/>
      <c r="LW18" s="115"/>
      <c r="LY18" s="116"/>
      <c r="MV18" s="115"/>
      <c r="MX18" s="116"/>
      <c r="NU18" s="115"/>
      <c r="NW18" s="116"/>
      <c r="OT18" s="115"/>
      <c r="OV18" s="116"/>
      <c r="PS18" s="115"/>
      <c r="PU18" s="116"/>
      <c r="QR18" s="115"/>
      <c r="QT18" s="116"/>
      <c r="RQ18" s="115"/>
      <c r="RS18" s="116"/>
      <c r="SP18" s="115"/>
      <c r="SR18" s="116"/>
      <c r="TO18" s="115"/>
      <c r="TQ18" s="116"/>
      <c r="UN18" s="115"/>
      <c r="UP18" s="116"/>
      <c r="VM18" s="115"/>
      <c r="VO18" s="116"/>
      <c r="WL18" s="115"/>
      <c r="WN18" s="116"/>
      <c r="XK18" s="115"/>
      <c r="XM18" s="116"/>
      <c r="YJ18" s="115"/>
      <c r="YL18" s="116"/>
      <c r="ZI18" s="115"/>
      <c r="ZK18" s="116"/>
      <c r="AAH18" s="115"/>
      <c r="AAJ18" s="116"/>
      <c r="ABG18" s="115"/>
      <c r="ABI18" s="116"/>
      <c r="ACF18" s="115"/>
      <c r="ACH18" s="116"/>
      <c r="ADE18" s="115"/>
      <c r="ADG18" s="116"/>
      <c r="AED18" s="115"/>
      <c r="AEF18" s="116"/>
      <c r="AFC18" s="115"/>
      <c r="AFE18" s="116"/>
      <c r="AGB18" s="115"/>
      <c r="AGD18" s="116"/>
      <c r="AHA18" s="115"/>
      <c r="AHC18" s="116"/>
      <c r="AHZ18" s="115"/>
      <c r="AIB18" s="116"/>
      <c r="AIY18" s="115"/>
      <c r="AJA18" s="116"/>
      <c r="AJX18" s="115"/>
      <c r="AJZ18" s="116"/>
      <c r="AKW18" s="115"/>
      <c r="AKY18" s="116"/>
      <c r="ALV18" s="115"/>
      <c r="ALX18" s="116"/>
      <c r="AMU18" s="115"/>
      <c r="AMW18" s="116"/>
      <c r="ANT18" s="115"/>
      <c r="ANV18" s="116"/>
      <c r="AOS18" s="115"/>
      <c r="AOU18" s="116"/>
      <c r="APR18" s="115"/>
      <c r="APT18" s="116"/>
      <c r="AQQ18" s="115"/>
      <c r="AQS18" s="116"/>
      <c r="ARP18" s="115"/>
      <c r="ARR18" s="116"/>
      <c r="ASO18" s="115"/>
      <c r="ASQ18" s="116"/>
      <c r="ATN18" s="115"/>
      <c r="ATP18" s="116"/>
      <c r="AUM18" s="115"/>
      <c r="AUO18" s="116"/>
      <c r="AVL18" s="115"/>
      <c r="AVN18" s="116"/>
      <c r="AWK18" s="115"/>
      <c r="AWM18" s="116"/>
      <c r="AXJ18" s="115"/>
      <c r="AXL18" s="116"/>
      <c r="AYI18" s="115"/>
      <c r="AYK18" s="116"/>
      <c r="AZH18" s="115"/>
      <c r="AZJ18" s="116"/>
      <c r="BAG18" s="115"/>
      <c r="BAI18" s="116"/>
      <c r="BBF18" s="115"/>
      <c r="BBH18" s="116"/>
      <c r="BCE18" s="115"/>
      <c r="BCG18" s="116"/>
      <c r="BDD18" s="115"/>
      <c r="BDF18" s="116"/>
      <c r="BEC18" s="115"/>
      <c r="BEE18" s="116"/>
      <c r="BFB18" s="115"/>
      <c r="BFD18" s="116"/>
      <c r="BGA18" s="115"/>
      <c r="BGC18" s="116"/>
      <c r="BGZ18" s="115"/>
      <c r="BHB18" s="116"/>
      <c r="BHY18" s="115"/>
      <c r="BIA18" s="116"/>
      <c r="BIX18" s="115"/>
      <c r="BIZ18" s="116"/>
      <c r="BJW18" s="115"/>
      <c r="BJY18" s="116"/>
      <c r="BKV18" s="115"/>
      <c r="BKX18" s="116"/>
      <c r="BLU18" s="115"/>
      <c r="BLW18" s="116"/>
      <c r="BMT18" s="115"/>
      <c r="BMV18" s="116"/>
      <c r="BNS18" s="115"/>
      <c r="BNU18" s="116"/>
      <c r="BOR18" s="115"/>
      <c r="BOT18" s="116"/>
      <c r="BPQ18" s="115"/>
      <c r="BPS18" s="116"/>
      <c r="BQP18" s="115"/>
      <c r="BQR18" s="116"/>
      <c r="BRO18" s="115"/>
      <c r="BRQ18" s="116"/>
      <c r="BSN18" s="115"/>
      <c r="BSP18" s="116"/>
      <c r="BTM18" s="115"/>
      <c r="BTO18" s="116"/>
      <c r="BUL18" s="115"/>
      <c r="BUN18" s="116"/>
      <c r="BVK18" s="115"/>
      <c r="BVM18" s="116"/>
      <c r="BWJ18" s="115"/>
      <c r="BWL18" s="116"/>
      <c r="BXI18" s="115"/>
      <c r="BXK18" s="116"/>
      <c r="BYH18" s="115"/>
      <c r="BYJ18" s="116"/>
      <c r="BZG18" s="115"/>
      <c r="BZI18" s="116"/>
      <c r="CAF18" s="115"/>
      <c r="CAH18" s="116"/>
      <c r="CBE18" s="115"/>
      <c r="CBG18" s="116"/>
      <c r="CCD18" s="115"/>
      <c r="CCF18" s="116"/>
      <c r="CDC18" s="115"/>
      <c r="CDE18" s="116"/>
      <c r="CEB18" s="115"/>
      <c r="CED18" s="116"/>
      <c r="CFA18" s="115"/>
      <c r="CFC18" s="116"/>
      <c r="CFZ18" s="115"/>
      <c r="CGB18" s="116"/>
      <c r="CGY18" s="115"/>
      <c r="CHA18" s="116"/>
      <c r="CHX18" s="115"/>
      <c r="CHZ18" s="116"/>
      <c r="CIW18" s="115"/>
      <c r="CIY18" s="116"/>
      <c r="CJV18" s="115"/>
      <c r="CJX18" s="116"/>
      <c r="CKU18" s="115"/>
      <c r="CKW18" s="116"/>
      <c r="CLT18" s="115"/>
      <c r="CLV18" s="116"/>
      <c r="CMS18" s="115"/>
      <c r="CMU18" s="116"/>
      <c r="CNR18" s="115"/>
      <c r="CNT18" s="116"/>
      <c r="COQ18" s="115"/>
      <c r="COS18" s="116"/>
      <c r="CPP18" s="115"/>
      <c r="CPR18" s="116"/>
      <c r="CQO18" s="115"/>
      <c r="CQQ18" s="116"/>
      <c r="CRN18" s="115"/>
      <c r="CRP18" s="116"/>
      <c r="CSM18" s="115"/>
      <c r="CSO18" s="116"/>
      <c r="CTL18" s="115"/>
      <c r="CTN18" s="116"/>
      <c r="CUK18" s="115"/>
      <c r="CUM18" s="116"/>
      <c r="CVJ18" s="115"/>
      <c r="CVL18" s="116"/>
      <c r="CWI18" s="115"/>
      <c r="CWK18" s="116"/>
      <c r="CXH18" s="115"/>
      <c r="CXJ18" s="116"/>
      <c r="CYG18" s="115"/>
      <c r="CYI18" s="116"/>
      <c r="CZF18" s="115"/>
      <c r="CZH18" s="116"/>
      <c r="DAE18" s="115"/>
      <c r="DAG18" s="116"/>
      <c r="DBD18" s="115"/>
      <c r="DBF18" s="116"/>
      <c r="DCC18" s="115"/>
      <c r="DCE18" s="116"/>
      <c r="DDB18" s="115"/>
      <c r="DDD18" s="116"/>
      <c r="DEA18" s="115"/>
      <c r="DEC18" s="116"/>
      <c r="DEZ18" s="115"/>
      <c r="DFB18" s="116"/>
      <c r="DFY18" s="115"/>
      <c r="DGA18" s="116"/>
      <c r="DGX18" s="115"/>
      <c r="DGZ18" s="116"/>
      <c r="DHW18" s="115"/>
      <c r="DHY18" s="116"/>
      <c r="DIV18" s="115"/>
      <c r="DIX18" s="116"/>
      <c r="DJU18" s="115"/>
      <c r="DJW18" s="116"/>
      <c r="DKT18" s="115"/>
      <c r="DKV18" s="116"/>
      <c r="DLS18" s="115"/>
      <c r="DLU18" s="116"/>
      <c r="DMR18" s="115"/>
      <c r="DMT18" s="116"/>
      <c r="DNQ18" s="115"/>
      <c r="DNS18" s="116"/>
      <c r="DOP18" s="115"/>
      <c r="DOR18" s="116"/>
      <c r="DPO18" s="115"/>
      <c r="DPQ18" s="116"/>
      <c r="DQN18" s="115"/>
      <c r="DQP18" s="116"/>
      <c r="DRM18" s="115"/>
      <c r="DRO18" s="116"/>
      <c r="DSL18" s="115"/>
      <c r="DSN18" s="116"/>
      <c r="DTK18" s="115"/>
      <c r="DTM18" s="116"/>
      <c r="DUJ18" s="115"/>
      <c r="DUL18" s="116"/>
      <c r="DVI18" s="115"/>
      <c r="DVK18" s="116"/>
      <c r="DWH18" s="115"/>
      <c r="DWJ18" s="116"/>
      <c r="DXG18" s="115"/>
      <c r="DXI18" s="116"/>
      <c r="DYF18" s="115"/>
      <c r="DYH18" s="116"/>
      <c r="DZE18" s="115"/>
      <c r="DZG18" s="116"/>
      <c r="EAD18" s="115"/>
      <c r="EAF18" s="116"/>
      <c r="EBC18" s="115"/>
      <c r="EBE18" s="116"/>
      <c r="ECB18" s="115"/>
      <c r="ECD18" s="116"/>
      <c r="EDA18" s="115"/>
      <c r="EDC18" s="116"/>
      <c r="EDZ18" s="115"/>
      <c r="EEB18" s="116"/>
      <c r="EEY18" s="115"/>
      <c r="EFA18" s="116"/>
      <c r="EFX18" s="115"/>
      <c r="EFZ18" s="116"/>
      <c r="EGW18" s="115"/>
      <c r="EGY18" s="116"/>
      <c r="EHV18" s="115"/>
      <c r="EHX18" s="116"/>
      <c r="EIU18" s="115"/>
      <c r="EIW18" s="116"/>
      <c r="EJT18" s="115"/>
      <c r="EJV18" s="116"/>
      <c r="EKS18" s="115"/>
      <c r="EKU18" s="116"/>
      <c r="ELR18" s="115"/>
      <c r="ELT18" s="116"/>
      <c r="EMQ18" s="115"/>
      <c r="EMS18" s="116"/>
      <c r="ENP18" s="115"/>
      <c r="ENR18" s="116"/>
      <c r="EOO18" s="115"/>
      <c r="EOQ18" s="116"/>
      <c r="EPN18" s="115"/>
      <c r="EPP18" s="116"/>
      <c r="EQM18" s="115"/>
      <c r="EQO18" s="116"/>
      <c r="ERL18" s="115"/>
      <c r="ERN18" s="116"/>
      <c r="ESK18" s="115"/>
      <c r="ESM18" s="116"/>
      <c r="ETJ18" s="115"/>
      <c r="ETL18" s="116"/>
      <c r="EUI18" s="115"/>
      <c r="EUK18" s="116"/>
      <c r="EVH18" s="115"/>
      <c r="EVJ18" s="116"/>
      <c r="EWG18" s="115"/>
      <c r="EWI18" s="116"/>
      <c r="EXF18" s="115"/>
      <c r="EXH18" s="116"/>
      <c r="EYE18" s="115"/>
      <c r="EYG18" s="116"/>
      <c r="EZD18" s="115"/>
      <c r="EZF18" s="116"/>
      <c r="FAC18" s="115"/>
      <c r="FAE18" s="116"/>
      <c r="FBB18" s="115"/>
      <c r="FBD18" s="116"/>
      <c r="FCA18" s="115"/>
      <c r="FCC18" s="116"/>
      <c r="FCZ18" s="115"/>
      <c r="FDB18" s="116"/>
      <c r="FDY18" s="115"/>
      <c r="FEA18" s="116"/>
      <c r="FEX18" s="115"/>
      <c r="FEZ18" s="116"/>
      <c r="FFW18" s="115"/>
      <c r="FFY18" s="116"/>
      <c r="FGV18" s="115"/>
      <c r="FGX18" s="116"/>
      <c r="FHU18" s="115"/>
      <c r="FHW18" s="116"/>
      <c r="FIT18" s="115"/>
      <c r="FIV18" s="116"/>
      <c r="FJS18" s="115"/>
      <c r="FJU18" s="116"/>
      <c r="FKR18" s="115"/>
      <c r="FKT18" s="116"/>
      <c r="FLQ18" s="115"/>
      <c r="FLS18" s="116"/>
      <c r="FMP18" s="115"/>
      <c r="FMR18" s="116"/>
      <c r="FNO18" s="115"/>
      <c r="FNQ18" s="116"/>
      <c r="FON18" s="115"/>
      <c r="FOP18" s="116"/>
      <c r="FPM18" s="115"/>
      <c r="FPO18" s="116"/>
      <c r="FQL18" s="115"/>
      <c r="FQN18" s="116"/>
      <c r="FRK18" s="115"/>
      <c r="FRM18" s="116"/>
      <c r="FSJ18" s="115"/>
      <c r="FSL18" s="116"/>
      <c r="FTI18" s="115"/>
      <c r="FTK18" s="116"/>
      <c r="FUH18" s="115"/>
      <c r="FUJ18" s="116"/>
      <c r="FVG18" s="115"/>
      <c r="FVI18" s="116"/>
      <c r="FWF18" s="115"/>
      <c r="FWH18" s="116"/>
      <c r="FXE18" s="115"/>
      <c r="FXG18" s="116"/>
      <c r="FYD18" s="115"/>
      <c r="FYF18" s="116"/>
      <c r="FZC18" s="115"/>
      <c r="FZE18" s="116"/>
      <c r="GAB18" s="115"/>
      <c r="GAD18" s="116"/>
      <c r="GBA18" s="115"/>
      <c r="GBC18" s="116"/>
      <c r="GBZ18" s="115"/>
      <c r="GCB18" s="116"/>
      <c r="GCY18" s="115"/>
      <c r="GDA18" s="116"/>
      <c r="GDX18" s="115"/>
      <c r="GDZ18" s="116"/>
      <c r="GEW18" s="115"/>
      <c r="GEY18" s="116"/>
      <c r="GFV18" s="115"/>
      <c r="GFX18" s="116"/>
      <c r="GGU18" s="115"/>
      <c r="GGW18" s="116"/>
      <c r="GHT18" s="115"/>
      <c r="GHV18" s="116"/>
      <c r="GIS18" s="115"/>
      <c r="GIU18" s="116"/>
      <c r="GJR18" s="115"/>
      <c r="GJT18" s="116"/>
      <c r="GKQ18" s="115"/>
      <c r="GKS18" s="116"/>
      <c r="GLP18" s="115"/>
      <c r="GLR18" s="116"/>
      <c r="GMO18" s="115"/>
      <c r="GMQ18" s="116"/>
      <c r="GNN18" s="115"/>
      <c r="GNP18" s="116"/>
      <c r="GOM18" s="115"/>
      <c r="GOO18" s="116"/>
      <c r="GPL18" s="115"/>
      <c r="GPN18" s="116"/>
      <c r="GQK18" s="115"/>
      <c r="GQM18" s="116"/>
      <c r="GRJ18" s="115"/>
      <c r="GRL18" s="116"/>
      <c r="GSI18" s="115"/>
      <c r="GSK18" s="116"/>
      <c r="GTH18" s="115"/>
      <c r="GTJ18" s="116"/>
      <c r="GUG18" s="115"/>
      <c r="GUI18" s="116"/>
      <c r="GVF18" s="115"/>
      <c r="GVH18" s="116"/>
      <c r="GWE18" s="115"/>
      <c r="GWG18" s="116"/>
      <c r="GXD18" s="115"/>
      <c r="GXF18" s="116"/>
      <c r="GYC18" s="115"/>
      <c r="GYE18" s="116"/>
      <c r="GZB18" s="115"/>
      <c r="GZD18" s="116"/>
      <c r="HAA18" s="115"/>
      <c r="HAC18" s="116"/>
      <c r="HAZ18" s="115"/>
      <c r="HBB18" s="116"/>
      <c r="HBY18" s="115"/>
      <c r="HCA18" s="116"/>
      <c r="HCX18" s="115"/>
      <c r="HCZ18" s="116"/>
      <c r="HDW18" s="115"/>
      <c r="HDY18" s="116"/>
      <c r="HEV18" s="115"/>
      <c r="HEX18" s="116"/>
      <c r="HFU18" s="115"/>
      <c r="HFW18" s="116"/>
      <c r="HGT18" s="115"/>
      <c r="HGV18" s="116"/>
      <c r="HHS18" s="115"/>
      <c r="HHU18" s="116"/>
      <c r="HIR18" s="115"/>
      <c r="HIT18" s="116"/>
      <c r="HJQ18" s="115"/>
      <c r="HJS18" s="116"/>
      <c r="HKP18" s="115"/>
      <c r="HKR18" s="116"/>
      <c r="HLO18" s="115"/>
      <c r="HLQ18" s="116"/>
      <c r="HMN18" s="115"/>
      <c r="HMP18" s="116"/>
      <c r="HNM18" s="115"/>
      <c r="HNO18" s="116"/>
      <c r="HOL18" s="115"/>
      <c r="HON18" s="116"/>
      <c r="HPK18" s="115"/>
      <c r="HPM18" s="116"/>
      <c r="HQJ18" s="115"/>
      <c r="HQL18" s="116"/>
      <c r="HRI18" s="115"/>
      <c r="HRK18" s="116"/>
      <c r="HSH18" s="115"/>
      <c r="HSJ18" s="116"/>
      <c r="HTG18" s="115"/>
      <c r="HTI18" s="116"/>
      <c r="HUF18" s="115"/>
      <c r="HUH18" s="116"/>
      <c r="HVE18" s="115"/>
      <c r="HVG18" s="116"/>
      <c r="HWD18" s="115"/>
      <c r="HWF18" s="116"/>
      <c r="HXC18" s="115"/>
      <c r="HXE18" s="116"/>
      <c r="HYB18" s="115"/>
      <c r="HYD18" s="116"/>
      <c r="HZA18" s="115"/>
      <c r="HZC18" s="116"/>
      <c r="HZZ18" s="115"/>
      <c r="IAB18" s="116"/>
      <c r="IAY18" s="115"/>
      <c r="IBA18" s="116"/>
      <c r="IBX18" s="115"/>
      <c r="IBZ18" s="116"/>
      <c r="ICW18" s="115"/>
      <c r="ICY18" s="116"/>
      <c r="IDV18" s="115"/>
      <c r="IDX18" s="116"/>
      <c r="IEU18" s="115"/>
      <c r="IEW18" s="116"/>
      <c r="IFT18" s="115"/>
      <c r="IFV18" s="116"/>
      <c r="IGS18" s="115"/>
      <c r="IGU18" s="116"/>
      <c r="IHR18" s="115"/>
      <c r="IHT18" s="116"/>
      <c r="IIQ18" s="115"/>
      <c r="IIS18" s="116"/>
      <c r="IJP18" s="115"/>
      <c r="IJR18" s="116"/>
      <c r="IKO18" s="115"/>
      <c r="IKQ18" s="116"/>
      <c r="ILN18" s="115"/>
      <c r="ILP18" s="116"/>
      <c r="IMM18" s="115"/>
      <c r="IMO18" s="116"/>
      <c r="INL18" s="115"/>
      <c r="INN18" s="116"/>
      <c r="IOK18" s="115"/>
      <c r="IOM18" s="116"/>
      <c r="IPJ18" s="115"/>
      <c r="IPL18" s="116"/>
      <c r="IQI18" s="115"/>
      <c r="IQK18" s="116"/>
      <c r="IRH18" s="115"/>
      <c r="IRJ18" s="116"/>
      <c r="ISG18" s="115"/>
      <c r="ISI18" s="116"/>
      <c r="ITF18" s="115"/>
      <c r="ITH18" s="116"/>
      <c r="IUE18" s="115"/>
      <c r="IUG18" s="116"/>
      <c r="IVD18" s="115"/>
      <c r="IVF18" s="116"/>
      <c r="IWC18" s="115"/>
      <c r="IWE18" s="116"/>
      <c r="IXB18" s="115"/>
      <c r="IXD18" s="116"/>
      <c r="IYA18" s="115"/>
      <c r="IYC18" s="116"/>
      <c r="IYZ18" s="115"/>
      <c r="IZB18" s="116"/>
      <c r="IZY18" s="115"/>
      <c r="JAA18" s="116"/>
      <c r="JAX18" s="115"/>
      <c r="JAZ18" s="116"/>
      <c r="JBW18" s="115"/>
      <c r="JBY18" s="116"/>
      <c r="JCV18" s="115"/>
      <c r="JCX18" s="116"/>
      <c r="JDU18" s="115"/>
      <c r="JDW18" s="116"/>
      <c r="JET18" s="115"/>
      <c r="JEV18" s="116"/>
      <c r="JFS18" s="115"/>
      <c r="JFU18" s="116"/>
      <c r="JGR18" s="115"/>
      <c r="JGT18" s="116"/>
      <c r="JHQ18" s="115"/>
      <c r="JHS18" s="116"/>
      <c r="JIP18" s="115"/>
      <c r="JIR18" s="116"/>
      <c r="JJO18" s="115"/>
      <c r="JJQ18" s="116"/>
      <c r="JKN18" s="115"/>
      <c r="JKP18" s="116"/>
      <c r="JLM18" s="115"/>
      <c r="JLO18" s="116"/>
      <c r="JML18" s="115"/>
      <c r="JMN18" s="116"/>
      <c r="JNK18" s="115"/>
      <c r="JNM18" s="116"/>
      <c r="JOJ18" s="115"/>
      <c r="JOL18" s="116"/>
      <c r="JPI18" s="115"/>
      <c r="JPK18" s="116"/>
      <c r="JQH18" s="115"/>
      <c r="JQJ18" s="116"/>
      <c r="JRG18" s="115"/>
      <c r="JRI18" s="116"/>
      <c r="JSF18" s="115"/>
      <c r="JSH18" s="116"/>
      <c r="JTE18" s="115"/>
      <c r="JTG18" s="116"/>
      <c r="JUD18" s="115"/>
      <c r="JUF18" s="116"/>
      <c r="JVC18" s="115"/>
      <c r="JVE18" s="116"/>
      <c r="JWB18" s="115"/>
      <c r="JWD18" s="116"/>
      <c r="JXA18" s="115"/>
      <c r="JXC18" s="116"/>
      <c r="JXZ18" s="115"/>
      <c r="JYB18" s="116"/>
      <c r="JYY18" s="115"/>
      <c r="JZA18" s="116"/>
      <c r="JZX18" s="115"/>
      <c r="JZZ18" s="116"/>
      <c r="KAW18" s="115"/>
      <c r="KAY18" s="116"/>
      <c r="KBV18" s="115"/>
      <c r="KBX18" s="116"/>
      <c r="KCU18" s="115"/>
      <c r="KCW18" s="116"/>
      <c r="KDT18" s="115"/>
      <c r="KDV18" s="116"/>
      <c r="KES18" s="115"/>
      <c r="KEU18" s="116"/>
      <c r="KFR18" s="115"/>
      <c r="KFT18" s="116"/>
      <c r="KGQ18" s="115"/>
      <c r="KGS18" s="116"/>
      <c r="KHP18" s="115"/>
      <c r="KHR18" s="116"/>
      <c r="KIO18" s="115"/>
      <c r="KIQ18" s="116"/>
      <c r="KJN18" s="115"/>
      <c r="KJP18" s="116"/>
      <c r="KKM18" s="115"/>
      <c r="KKO18" s="116"/>
      <c r="KLL18" s="115"/>
      <c r="KLN18" s="116"/>
      <c r="KMK18" s="115"/>
      <c r="KMM18" s="116"/>
      <c r="KNJ18" s="115"/>
      <c r="KNL18" s="116"/>
      <c r="KOI18" s="115"/>
      <c r="KOK18" s="116"/>
      <c r="KPH18" s="115"/>
      <c r="KPJ18" s="116"/>
      <c r="KQG18" s="115"/>
      <c r="KQI18" s="116"/>
      <c r="KRF18" s="115"/>
      <c r="KRH18" s="116"/>
      <c r="KSE18" s="115"/>
      <c r="KSG18" s="116"/>
      <c r="KTD18" s="115"/>
      <c r="KTF18" s="116"/>
      <c r="KUC18" s="115"/>
      <c r="KUE18" s="116"/>
      <c r="KVB18" s="115"/>
      <c r="KVD18" s="116"/>
      <c r="KWA18" s="115"/>
      <c r="KWC18" s="116"/>
      <c r="KWZ18" s="115"/>
      <c r="KXB18" s="116"/>
      <c r="KXY18" s="115"/>
      <c r="KYA18" s="116"/>
      <c r="KYX18" s="115"/>
      <c r="KYZ18" s="116"/>
      <c r="KZW18" s="115"/>
      <c r="KZY18" s="116"/>
      <c r="LAV18" s="115"/>
      <c r="LAX18" s="116"/>
      <c r="LBU18" s="115"/>
      <c r="LBW18" s="116"/>
      <c r="LCT18" s="115"/>
      <c r="LCV18" s="116"/>
      <c r="LDS18" s="115"/>
      <c r="LDU18" s="116"/>
      <c r="LER18" s="115"/>
      <c r="LET18" s="116"/>
      <c r="LFQ18" s="115"/>
      <c r="LFS18" s="116"/>
      <c r="LGP18" s="115"/>
      <c r="LGR18" s="116"/>
      <c r="LHO18" s="115"/>
      <c r="LHQ18" s="116"/>
      <c r="LIN18" s="115"/>
      <c r="LIP18" s="116"/>
      <c r="LJM18" s="115"/>
      <c r="LJO18" s="116"/>
      <c r="LKL18" s="115"/>
      <c r="LKN18" s="116"/>
      <c r="LLK18" s="115"/>
      <c r="LLM18" s="116"/>
      <c r="LMJ18" s="115"/>
      <c r="LML18" s="116"/>
      <c r="LNI18" s="115"/>
      <c r="LNK18" s="116"/>
      <c r="LOH18" s="115"/>
      <c r="LOJ18" s="116"/>
      <c r="LPG18" s="115"/>
      <c r="LPI18" s="116"/>
      <c r="LQF18" s="115"/>
      <c r="LQH18" s="116"/>
      <c r="LRE18" s="115"/>
      <c r="LRG18" s="116"/>
      <c r="LSD18" s="115"/>
      <c r="LSF18" s="116"/>
      <c r="LTC18" s="115"/>
      <c r="LTE18" s="116"/>
      <c r="LUB18" s="115"/>
      <c r="LUD18" s="116"/>
      <c r="LVA18" s="115"/>
      <c r="LVC18" s="116"/>
      <c r="LVZ18" s="115"/>
      <c r="LWB18" s="116"/>
      <c r="LWY18" s="115"/>
      <c r="LXA18" s="116"/>
      <c r="LXX18" s="115"/>
      <c r="LXZ18" s="116"/>
      <c r="LYW18" s="115"/>
      <c r="LYY18" s="116"/>
      <c r="LZV18" s="115"/>
      <c r="LZX18" s="116"/>
      <c r="MAU18" s="115"/>
      <c r="MAW18" s="116"/>
      <c r="MBT18" s="115"/>
      <c r="MBV18" s="116"/>
      <c r="MCS18" s="115"/>
      <c r="MCU18" s="116"/>
      <c r="MDR18" s="115"/>
      <c r="MDT18" s="116"/>
      <c r="MEQ18" s="115"/>
      <c r="MES18" s="116"/>
      <c r="MFP18" s="115"/>
      <c r="MFR18" s="116"/>
      <c r="MGO18" s="115"/>
      <c r="MGQ18" s="116"/>
      <c r="MHN18" s="115"/>
      <c r="MHP18" s="116"/>
      <c r="MIM18" s="115"/>
      <c r="MIO18" s="116"/>
      <c r="MJL18" s="115"/>
      <c r="MJN18" s="116"/>
      <c r="MKK18" s="115"/>
      <c r="MKM18" s="116"/>
      <c r="MLJ18" s="115"/>
      <c r="MLL18" s="116"/>
      <c r="MMI18" s="115"/>
      <c r="MMK18" s="116"/>
      <c r="MNH18" s="115"/>
      <c r="MNJ18" s="116"/>
      <c r="MOG18" s="115"/>
      <c r="MOI18" s="116"/>
      <c r="MPF18" s="115"/>
      <c r="MPH18" s="116"/>
      <c r="MQE18" s="115"/>
      <c r="MQG18" s="116"/>
      <c r="MRD18" s="115"/>
      <c r="MRF18" s="116"/>
      <c r="MSC18" s="115"/>
      <c r="MSE18" s="116"/>
      <c r="MTB18" s="115"/>
      <c r="MTD18" s="116"/>
      <c r="MUA18" s="115"/>
      <c r="MUC18" s="116"/>
      <c r="MUZ18" s="115"/>
      <c r="MVB18" s="116"/>
      <c r="MVY18" s="115"/>
      <c r="MWA18" s="116"/>
      <c r="MWX18" s="115"/>
      <c r="MWZ18" s="116"/>
      <c r="MXW18" s="115"/>
      <c r="MXY18" s="116"/>
      <c r="MYV18" s="115"/>
      <c r="MYX18" s="116"/>
      <c r="MZU18" s="115"/>
      <c r="MZW18" s="116"/>
      <c r="NAT18" s="115"/>
      <c r="NAV18" s="116"/>
      <c r="NBS18" s="115"/>
      <c r="NBU18" s="116"/>
      <c r="NCR18" s="115"/>
      <c r="NCT18" s="116"/>
      <c r="NDQ18" s="115"/>
      <c r="NDS18" s="116"/>
      <c r="NEP18" s="115"/>
      <c r="NER18" s="116"/>
      <c r="NFO18" s="115"/>
      <c r="NFQ18" s="116"/>
      <c r="NGN18" s="115"/>
      <c r="NGP18" s="116"/>
      <c r="NHM18" s="115"/>
      <c r="NHO18" s="116"/>
      <c r="NIL18" s="115"/>
      <c r="NIN18" s="116"/>
      <c r="NJK18" s="115"/>
      <c r="NJM18" s="116"/>
      <c r="NKJ18" s="115"/>
      <c r="NKL18" s="116"/>
      <c r="NLI18" s="115"/>
      <c r="NLK18" s="116"/>
      <c r="NMH18" s="115"/>
      <c r="NMJ18" s="116"/>
      <c r="NNG18" s="115"/>
      <c r="NNI18" s="116"/>
      <c r="NOF18" s="115"/>
      <c r="NOH18" s="116"/>
      <c r="NPE18" s="115"/>
      <c r="NPG18" s="116"/>
      <c r="NQD18" s="115"/>
      <c r="NQF18" s="116"/>
      <c r="NRC18" s="115"/>
      <c r="NRE18" s="116"/>
      <c r="NSB18" s="115"/>
      <c r="NSD18" s="116"/>
      <c r="NTA18" s="115"/>
      <c r="NTC18" s="116"/>
      <c r="NTZ18" s="115"/>
      <c r="NUB18" s="116"/>
      <c r="NUY18" s="115"/>
      <c r="NVA18" s="116"/>
      <c r="NVX18" s="115"/>
      <c r="NVZ18" s="116"/>
      <c r="NWW18" s="115"/>
      <c r="NWY18" s="116"/>
      <c r="NXV18" s="115"/>
      <c r="NXX18" s="116"/>
      <c r="NYU18" s="115"/>
      <c r="NYW18" s="116"/>
      <c r="NZT18" s="115"/>
      <c r="NZV18" s="116"/>
      <c r="OAS18" s="115"/>
      <c r="OAU18" s="116"/>
      <c r="OBR18" s="115"/>
      <c r="OBT18" s="116"/>
      <c r="OCQ18" s="115"/>
      <c r="OCS18" s="116"/>
      <c r="ODP18" s="115"/>
      <c r="ODR18" s="116"/>
      <c r="OEO18" s="115"/>
      <c r="OEQ18" s="116"/>
      <c r="OFN18" s="115"/>
      <c r="OFP18" s="116"/>
      <c r="OGM18" s="115"/>
      <c r="OGO18" s="116"/>
      <c r="OHL18" s="115"/>
      <c r="OHN18" s="116"/>
      <c r="OIK18" s="115"/>
      <c r="OIM18" s="116"/>
      <c r="OJJ18" s="115"/>
      <c r="OJL18" s="116"/>
      <c r="OKI18" s="115"/>
      <c r="OKK18" s="116"/>
      <c r="OLH18" s="115"/>
      <c r="OLJ18" s="116"/>
      <c r="OMG18" s="115"/>
      <c r="OMI18" s="116"/>
      <c r="ONF18" s="115"/>
      <c r="ONH18" s="116"/>
      <c r="OOE18" s="115"/>
      <c r="OOG18" s="116"/>
      <c r="OPD18" s="115"/>
      <c r="OPF18" s="116"/>
      <c r="OQC18" s="115"/>
      <c r="OQE18" s="116"/>
      <c r="ORB18" s="115"/>
      <c r="ORD18" s="116"/>
      <c r="OSA18" s="115"/>
      <c r="OSC18" s="116"/>
      <c r="OSZ18" s="115"/>
      <c r="OTB18" s="116"/>
      <c r="OTY18" s="115"/>
      <c r="OUA18" s="116"/>
      <c r="OUX18" s="115"/>
      <c r="OUZ18" s="116"/>
      <c r="OVW18" s="115"/>
      <c r="OVY18" s="116"/>
      <c r="OWV18" s="115"/>
      <c r="OWX18" s="116"/>
      <c r="OXU18" s="115"/>
      <c r="OXW18" s="116"/>
      <c r="OYT18" s="115"/>
      <c r="OYV18" s="116"/>
      <c r="OZS18" s="115"/>
      <c r="OZU18" s="116"/>
      <c r="PAR18" s="115"/>
      <c r="PAT18" s="116"/>
      <c r="PBQ18" s="115"/>
      <c r="PBS18" s="116"/>
      <c r="PCP18" s="115"/>
      <c r="PCR18" s="116"/>
      <c r="PDO18" s="115"/>
      <c r="PDQ18" s="116"/>
      <c r="PEN18" s="115"/>
      <c r="PEP18" s="116"/>
      <c r="PFM18" s="115"/>
      <c r="PFO18" s="116"/>
      <c r="PGL18" s="115"/>
      <c r="PGN18" s="116"/>
      <c r="PHK18" s="115"/>
      <c r="PHM18" s="116"/>
      <c r="PIJ18" s="115"/>
      <c r="PIL18" s="116"/>
      <c r="PJI18" s="115"/>
      <c r="PJK18" s="116"/>
      <c r="PKH18" s="115"/>
      <c r="PKJ18" s="116"/>
      <c r="PLG18" s="115"/>
      <c r="PLI18" s="116"/>
      <c r="PMF18" s="115"/>
      <c r="PMH18" s="116"/>
      <c r="PNE18" s="115"/>
      <c r="PNG18" s="116"/>
      <c r="POD18" s="115"/>
      <c r="POF18" s="116"/>
      <c r="PPC18" s="115"/>
      <c r="PPE18" s="116"/>
      <c r="PQB18" s="115"/>
      <c r="PQD18" s="116"/>
      <c r="PRA18" s="115"/>
      <c r="PRC18" s="116"/>
      <c r="PRZ18" s="115"/>
      <c r="PSB18" s="116"/>
      <c r="PSY18" s="115"/>
      <c r="PTA18" s="116"/>
      <c r="PTX18" s="115"/>
      <c r="PTZ18" s="116"/>
      <c r="PUW18" s="115"/>
      <c r="PUY18" s="116"/>
      <c r="PVV18" s="115"/>
      <c r="PVX18" s="116"/>
      <c r="PWU18" s="115"/>
      <c r="PWW18" s="116"/>
      <c r="PXT18" s="115"/>
      <c r="PXV18" s="116"/>
      <c r="PYS18" s="115"/>
      <c r="PYU18" s="116"/>
      <c r="PZR18" s="115"/>
      <c r="PZT18" s="116"/>
      <c r="QAQ18" s="115"/>
      <c r="QAS18" s="116"/>
      <c r="QBP18" s="115"/>
      <c r="QBR18" s="116"/>
      <c r="QCO18" s="115"/>
      <c r="QCQ18" s="116"/>
      <c r="QDN18" s="115"/>
      <c r="QDP18" s="116"/>
      <c r="QEM18" s="115"/>
      <c r="QEO18" s="116"/>
      <c r="QFL18" s="115"/>
      <c r="QFN18" s="116"/>
      <c r="QGK18" s="115"/>
      <c r="QGM18" s="116"/>
      <c r="QHJ18" s="115"/>
      <c r="QHL18" s="116"/>
      <c r="QII18" s="115"/>
      <c r="QIK18" s="116"/>
      <c r="QJH18" s="115"/>
      <c r="QJJ18" s="116"/>
      <c r="QKG18" s="115"/>
      <c r="QKI18" s="116"/>
      <c r="QLF18" s="115"/>
      <c r="QLH18" s="116"/>
      <c r="QME18" s="115"/>
      <c r="QMG18" s="116"/>
      <c r="QND18" s="115"/>
      <c r="QNF18" s="116"/>
      <c r="QOC18" s="115"/>
      <c r="QOE18" s="116"/>
      <c r="QPB18" s="115"/>
      <c r="QPD18" s="116"/>
      <c r="QQA18" s="115"/>
      <c r="QQC18" s="116"/>
      <c r="QQZ18" s="115"/>
      <c r="QRB18" s="116"/>
      <c r="QRY18" s="115"/>
      <c r="QSA18" s="116"/>
      <c r="QSX18" s="115"/>
      <c r="QSZ18" s="116"/>
      <c r="QTW18" s="115"/>
      <c r="QTY18" s="116"/>
      <c r="QUV18" s="115"/>
      <c r="QUX18" s="116"/>
      <c r="QVU18" s="115"/>
      <c r="QVW18" s="116"/>
      <c r="QWT18" s="115"/>
      <c r="QWV18" s="116"/>
      <c r="QXS18" s="115"/>
      <c r="QXU18" s="116"/>
      <c r="QYR18" s="115"/>
      <c r="QYT18" s="116"/>
      <c r="QZQ18" s="115"/>
      <c r="QZS18" s="116"/>
      <c r="RAP18" s="115"/>
      <c r="RAR18" s="116"/>
      <c r="RBO18" s="115"/>
      <c r="RBQ18" s="116"/>
      <c r="RCN18" s="115"/>
      <c r="RCP18" s="116"/>
      <c r="RDM18" s="115"/>
      <c r="RDO18" s="116"/>
      <c r="REL18" s="115"/>
      <c r="REN18" s="116"/>
      <c r="RFK18" s="115"/>
      <c r="RFM18" s="116"/>
      <c r="RGJ18" s="115"/>
      <c r="RGL18" s="116"/>
      <c r="RHI18" s="115"/>
      <c r="RHK18" s="116"/>
      <c r="RIH18" s="115"/>
      <c r="RIJ18" s="116"/>
      <c r="RJG18" s="115"/>
      <c r="RJI18" s="116"/>
      <c r="RKF18" s="115"/>
      <c r="RKH18" s="116"/>
      <c r="RLE18" s="115"/>
      <c r="RLG18" s="116"/>
      <c r="RMD18" s="115"/>
      <c r="RMF18" s="116"/>
      <c r="RNC18" s="115"/>
      <c r="RNE18" s="116"/>
      <c r="ROB18" s="115"/>
      <c r="ROD18" s="116"/>
      <c r="RPA18" s="115"/>
      <c r="RPC18" s="116"/>
      <c r="RPZ18" s="115"/>
      <c r="RQB18" s="116"/>
      <c r="RQY18" s="115"/>
      <c r="RRA18" s="116"/>
      <c r="RRX18" s="115"/>
      <c r="RRZ18" s="116"/>
      <c r="RSW18" s="115"/>
      <c r="RSY18" s="116"/>
      <c r="RTV18" s="115"/>
      <c r="RTX18" s="116"/>
      <c r="RUU18" s="115"/>
      <c r="RUW18" s="116"/>
      <c r="RVT18" s="115"/>
      <c r="RVV18" s="116"/>
      <c r="RWS18" s="115"/>
      <c r="RWU18" s="116"/>
      <c r="RXR18" s="115"/>
      <c r="RXT18" s="116"/>
      <c r="RYQ18" s="115"/>
      <c r="RYS18" s="116"/>
      <c r="RZP18" s="115"/>
      <c r="RZR18" s="116"/>
      <c r="SAO18" s="115"/>
      <c r="SAQ18" s="116"/>
      <c r="SBN18" s="115"/>
      <c r="SBP18" s="116"/>
      <c r="SCM18" s="115"/>
      <c r="SCO18" s="116"/>
      <c r="SDL18" s="115"/>
      <c r="SDN18" s="116"/>
      <c r="SEK18" s="115"/>
      <c r="SEM18" s="116"/>
      <c r="SFJ18" s="115"/>
      <c r="SFL18" s="116"/>
      <c r="SGI18" s="115"/>
      <c r="SGK18" s="116"/>
      <c r="SHH18" s="115"/>
      <c r="SHJ18" s="116"/>
      <c r="SIG18" s="115"/>
      <c r="SII18" s="116"/>
      <c r="SJF18" s="115"/>
      <c r="SJH18" s="116"/>
      <c r="SKE18" s="115"/>
      <c r="SKG18" s="116"/>
      <c r="SLD18" s="115"/>
      <c r="SLF18" s="116"/>
      <c r="SMC18" s="115"/>
      <c r="SME18" s="116"/>
      <c r="SNB18" s="115"/>
      <c r="SND18" s="116"/>
      <c r="SOA18" s="115"/>
      <c r="SOC18" s="116"/>
      <c r="SOZ18" s="115"/>
      <c r="SPB18" s="116"/>
      <c r="SPY18" s="115"/>
      <c r="SQA18" s="116"/>
      <c r="SQX18" s="115"/>
      <c r="SQZ18" s="116"/>
      <c r="SRW18" s="115"/>
      <c r="SRY18" s="116"/>
      <c r="SSV18" s="115"/>
      <c r="SSX18" s="116"/>
      <c r="STU18" s="115"/>
      <c r="STW18" s="116"/>
      <c r="SUT18" s="115"/>
      <c r="SUV18" s="116"/>
      <c r="SVS18" s="115"/>
      <c r="SVU18" s="116"/>
      <c r="SWR18" s="115"/>
      <c r="SWT18" s="116"/>
      <c r="SXQ18" s="115"/>
      <c r="SXS18" s="116"/>
      <c r="SYP18" s="115"/>
      <c r="SYR18" s="116"/>
      <c r="SZO18" s="115"/>
      <c r="SZQ18" s="116"/>
      <c r="TAN18" s="115"/>
      <c r="TAP18" s="116"/>
      <c r="TBM18" s="115"/>
      <c r="TBO18" s="116"/>
      <c r="TCL18" s="115"/>
      <c r="TCN18" s="116"/>
      <c r="TDK18" s="115"/>
      <c r="TDM18" s="116"/>
      <c r="TEJ18" s="115"/>
      <c r="TEL18" s="116"/>
      <c r="TFI18" s="115"/>
      <c r="TFK18" s="116"/>
      <c r="TGH18" s="115"/>
      <c r="TGJ18" s="116"/>
      <c r="THG18" s="115"/>
      <c r="THI18" s="116"/>
      <c r="TIF18" s="115"/>
      <c r="TIH18" s="116"/>
      <c r="TJE18" s="115"/>
      <c r="TJG18" s="116"/>
      <c r="TKD18" s="115"/>
      <c r="TKF18" s="116"/>
      <c r="TLC18" s="115"/>
      <c r="TLE18" s="116"/>
      <c r="TMB18" s="115"/>
      <c r="TMD18" s="116"/>
      <c r="TNA18" s="115"/>
      <c r="TNC18" s="116"/>
      <c r="TNZ18" s="115"/>
      <c r="TOB18" s="116"/>
      <c r="TOY18" s="115"/>
      <c r="TPA18" s="116"/>
      <c r="TPX18" s="115"/>
      <c r="TPZ18" s="116"/>
      <c r="TQW18" s="115"/>
      <c r="TQY18" s="116"/>
      <c r="TRV18" s="115"/>
      <c r="TRX18" s="116"/>
      <c r="TSU18" s="115"/>
      <c r="TSW18" s="116"/>
      <c r="TTT18" s="115"/>
      <c r="TTV18" s="116"/>
      <c r="TUS18" s="115"/>
      <c r="TUU18" s="116"/>
      <c r="TVR18" s="115"/>
      <c r="TVT18" s="116"/>
      <c r="TWQ18" s="115"/>
      <c r="TWS18" s="116"/>
      <c r="TXP18" s="115"/>
      <c r="TXR18" s="116"/>
      <c r="TYO18" s="115"/>
      <c r="TYQ18" s="116"/>
      <c r="TZN18" s="115"/>
      <c r="TZP18" s="116"/>
      <c r="UAM18" s="115"/>
      <c r="UAO18" s="116"/>
      <c r="UBL18" s="115"/>
      <c r="UBN18" s="116"/>
      <c r="UCK18" s="115"/>
      <c r="UCM18" s="116"/>
      <c r="UDJ18" s="115"/>
      <c r="UDL18" s="116"/>
      <c r="UEI18" s="115"/>
      <c r="UEK18" s="116"/>
      <c r="UFH18" s="115"/>
      <c r="UFJ18" s="116"/>
      <c r="UGG18" s="115"/>
      <c r="UGI18" s="116"/>
      <c r="UHF18" s="115"/>
      <c r="UHH18" s="116"/>
      <c r="UIE18" s="115"/>
      <c r="UIG18" s="116"/>
      <c r="UJD18" s="115"/>
      <c r="UJF18" s="116"/>
      <c r="UKC18" s="115"/>
      <c r="UKE18" s="116"/>
      <c r="ULB18" s="115"/>
      <c r="ULD18" s="116"/>
      <c r="UMA18" s="115"/>
      <c r="UMC18" s="116"/>
      <c r="UMZ18" s="115"/>
      <c r="UNB18" s="116"/>
      <c r="UNY18" s="115"/>
      <c r="UOA18" s="116"/>
      <c r="UOX18" s="115"/>
      <c r="UOZ18" s="116"/>
      <c r="UPW18" s="115"/>
      <c r="UPY18" s="116"/>
      <c r="UQV18" s="115"/>
      <c r="UQX18" s="116"/>
      <c r="URU18" s="115"/>
      <c r="URW18" s="116"/>
      <c r="UST18" s="115"/>
      <c r="USV18" s="116"/>
      <c r="UTS18" s="115"/>
      <c r="UTU18" s="116"/>
      <c r="UUR18" s="115"/>
      <c r="UUT18" s="116"/>
      <c r="UVQ18" s="115"/>
      <c r="UVS18" s="116"/>
      <c r="UWP18" s="115"/>
      <c r="UWR18" s="116"/>
      <c r="UXO18" s="115"/>
      <c r="UXQ18" s="116"/>
      <c r="UYN18" s="115"/>
      <c r="UYP18" s="116"/>
      <c r="UZM18" s="115"/>
      <c r="UZO18" s="116"/>
      <c r="VAL18" s="115"/>
      <c r="VAN18" s="116"/>
      <c r="VBK18" s="115"/>
      <c r="VBM18" s="116"/>
      <c r="VCJ18" s="115"/>
      <c r="VCL18" s="116"/>
      <c r="VDI18" s="115"/>
      <c r="VDK18" s="116"/>
      <c r="VEH18" s="115"/>
      <c r="VEJ18" s="116"/>
      <c r="VFG18" s="115"/>
      <c r="VFI18" s="116"/>
      <c r="VGF18" s="115"/>
      <c r="VGH18" s="116"/>
      <c r="VHE18" s="115"/>
      <c r="VHG18" s="116"/>
      <c r="VID18" s="115"/>
      <c r="VIF18" s="116"/>
      <c r="VJC18" s="115"/>
      <c r="VJE18" s="116"/>
      <c r="VKB18" s="115"/>
      <c r="VKD18" s="116"/>
      <c r="VLA18" s="115"/>
      <c r="VLC18" s="116"/>
      <c r="VLZ18" s="115"/>
      <c r="VMB18" s="116"/>
      <c r="VMY18" s="115"/>
      <c r="VNA18" s="116"/>
      <c r="VNX18" s="115"/>
      <c r="VNZ18" s="116"/>
      <c r="VOW18" s="115"/>
      <c r="VOY18" s="116"/>
      <c r="VPV18" s="115"/>
      <c r="VPX18" s="116"/>
      <c r="VQU18" s="115"/>
      <c r="VQW18" s="116"/>
      <c r="VRT18" s="115"/>
      <c r="VRV18" s="116"/>
      <c r="VSS18" s="115"/>
      <c r="VSU18" s="116"/>
      <c r="VTR18" s="115"/>
      <c r="VTT18" s="116"/>
      <c r="VUQ18" s="115"/>
      <c r="VUS18" s="116"/>
      <c r="VVP18" s="115"/>
      <c r="VVR18" s="116"/>
      <c r="VWO18" s="115"/>
      <c r="VWQ18" s="116"/>
      <c r="VXN18" s="115"/>
      <c r="VXP18" s="116"/>
      <c r="VYM18" s="115"/>
      <c r="VYO18" s="116"/>
      <c r="VZL18" s="115"/>
      <c r="VZN18" s="116"/>
      <c r="WAK18" s="115"/>
      <c r="WAM18" s="116"/>
      <c r="WBJ18" s="115"/>
      <c r="WBL18" s="116"/>
      <c r="WCI18" s="115"/>
      <c r="WCK18" s="116"/>
      <c r="WDH18" s="115"/>
      <c r="WDJ18" s="116"/>
      <c r="WEG18" s="115"/>
      <c r="WEI18" s="116"/>
      <c r="WFF18" s="115"/>
      <c r="WFH18" s="116"/>
      <c r="WGE18" s="115"/>
      <c r="WGG18" s="116"/>
      <c r="WHD18" s="115"/>
      <c r="WHF18" s="116"/>
      <c r="WIC18" s="115"/>
      <c r="WIE18" s="116"/>
      <c r="WJB18" s="115"/>
      <c r="WJD18" s="116"/>
      <c r="WKA18" s="115"/>
      <c r="WKC18" s="116"/>
      <c r="WKZ18" s="115"/>
      <c r="WLB18" s="116"/>
      <c r="WLY18" s="115"/>
      <c r="WMA18" s="116"/>
      <c r="WMX18" s="115"/>
      <c r="WMZ18" s="116"/>
      <c r="WNW18" s="115"/>
      <c r="WNY18" s="116"/>
      <c r="WOV18" s="115"/>
      <c r="WOX18" s="116"/>
      <c r="WPU18" s="115"/>
      <c r="WPW18" s="116"/>
      <c r="WQT18" s="115"/>
      <c r="WQV18" s="116"/>
      <c r="WRS18" s="115"/>
      <c r="WRU18" s="116"/>
      <c r="WSR18" s="115"/>
      <c r="WST18" s="116"/>
      <c r="WTQ18" s="115"/>
      <c r="WTS18" s="116"/>
      <c r="WUP18" s="115"/>
      <c r="WUR18" s="116"/>
      <c r="WVO18" s="115"/>
      <c r="WVQ18" s="116"/>
      <c r="WWN18" s="115"/>
      <c r="WWP18" s="116"/>
      <c r="WXM18" s="115"/>
      <c r="WXO18" s="116"/>
      <c r="WYL18" s="115"/>
      <c r="WYN18" s="116"/>
      <c r="WZK18" s="115"/>
      <c r="WZM18" s="116"/>
      <c r="XAJ18" s="115"/>
      <c r="XAL18" s="116"/>
      <c r="XBI18" s="115"/>
      <c r="XBK18" s="116"/>
      <c r="XCH18" s="115"/>
      <c r="XCJ18" s="116"/>
      <c r="XDG18" s="115"/>
      <c r="XDI18" s="116"/>
      <c r="XEF18" s="115"/>
      <c r="XEH18" s="116"/>
    </row>
    <row r="19" spans="1:1012 1035:2037 2060:3062 3085:4087 4110:5112 5135:6137 6160:7162 7185:8187 8210:9212 9235:10237 10260:11262 11285:12287 12310:13312 13335:14335 14337:15360 15362:16362" ht="24.95" customHeight="1">
      <c r="A19" s="6" t="s">
        <v>127</v>
      </c>
      <c r="B19" s="7" t="s">
        <v>201</v>
      </c>
      <c r="AI19" s="115"/>
      <c r="AK19" s="116"/>
      <c r="BH19" s="115"/>
      <c r="BJ19" s="116"/>
      <c r="CG19" s="115"/>
      <c r="CI19" s="116"/>
      <c r="DF19" s="115"/>
      <c r="DH19" s="116"/>
      <c r="EE19" s="115"/>
      <c r="EG19" s="116"/>
      <c r="FD19" s="115"/>
      <c r="FF19" s="116"/>
      <c r="GC19" s="115"/>
      <c r="GE19" s="116"/>
      <c r="HB19" s="115"/>
      <c r="HD19" s="116"/>
      <c r="IA19" s="115"/>
      <c r="IC19" s="116"/>
      <c r="IZ19" s="115"/>
      <c r="JB19" s="116"/>
      <c r="JY19" s="115"/>
      <c r="KA19" s="116"/>
      <c r="KX19" s="115"/>
      <c r="KZ19" s="116"/>
      <c r="LW19" s="115"/>
      <c r="LY19" s="116"/>
      <c r="MV19" s="115"/>
      <c r="MX19" s="116"/>
      <c r="NU19" s="115"/>
      <c r="NW19" s="116"/>
      <c r="OT19" s="115"/>
      <c r="OV19" s="116"/>
      <c r="PS19" s="115"/>
      <c r="PU19" s="116"/>
      <c r="QR19" s="115"/>
      <c r="QT19" s="116"/>
      <c r="RQ19" s="115"/>
      <c r="RS19" s="116"/>
      <c r="SP19" s="115"/>
      <c r="SR19" s="116"/>
      <c r="TO19" s="115"/>
      <c r="TQ19" s="116"/>
      <c r="UN19" s="115"/>
      <c r="UP19" s="116"/>
      <c r="VM19" s="115"/>
      <c r="VO19" s="116"/>
      <c r="WL19" s="115"/>
      <c r="WN19" s="116"/>
      <c r="XK19" s="115"/>
      <c r="XM19" s="116"/>
      <c r="YJ19" s="115"/>
      <c r="YL19" s="116"/>
      <c r="ZI19" s="115"/>
      <c r="ZK19" s="116"/>
      <c r="AAH19" s="115"/>
      <c r="AAJ19" s="116"/>
      <c r="ABG19" s="115"/>
      <c r="ABI19" s="116"/>
      <c r="ACF19" s="115"/>
      <c r="ACH19" s="116"/>
      <c r="ADE19" s="115"/>
      <c r="ADG19" s="116"/>
      <c r="AED19" s="115"/>
      <c r="AEF19" s="116"/>
      <c r="AFC19" s="115"/>
      <c r="AFE19" s="116"/>
      <c r="AGB19" s="115"/>
      <c r="AGD19" s="116"/>
      <c r="AHA19" s="115"/>
      <c r="AHC19" s="116"/>
      <c r="AHZ19" s="115"/>
      <c r="AIB19" s="116"/>
      <c r="AIY19" s="115"/>
      <c r="AJA19" s="116"/>
      <c r="AJX19" s="115"/>
      <c r="AJZ19" s="116"/>
      <c r="AKW19" s="115"/>
      <c r="AKY19" s="116"/>
      <c r="ALV19" s="115"/>
      <c r="ALX19" s="116"/>
      <c r="AMU19" s="115"/>
      <c r="AMW19" s="116"/>
      <c r="ANT19" s="115"/>
      <c r="ANV19" s="116"/>
      <c r="AOS19" s="115"/>
      <c r="AOU19" s="116"/>
      <c r="APR19" s="115"/>
      <c r="APT19" s="116"/>
      <c r="AQQ19" s="115"/>
      <c r="AQS19" s="116"/>
      <c r="ARP19" s="115"/>
      <c r="ARR19" s="116"/>
      <c r="ASO19" s="115"/>
      <c r="ASQ19" s="116"/>
      <c r="ATN19" s="115"/>
      <c r="ATP19" s="116"/>
      <c r="AUM19" s="115"/>
      <c r="AUO19" s="116"/>
      <c r="AVL19" s="115"/>
      <c r="AVN19" s="116"/>
      <c r="AWK19" s="115"/>
      <c r="AWM19" s="116"/>
      <c r="AXJ19" s="115"/>
      <c r="AXL19" s="116"/>
      <c r="AYI19" s="115"/>
      <c r="AYK19" s="116"/>
      <c r="AZH19" s="115"/>
      <c r="AZJ19" s="116"/>
      <c r="BAG19" s="115"/>
      <c r="BAI19" s="116"/>
      <c r="BBF19" s="115"/>
      <c r="BBH19" s="116"/>
      <c r="BCE19" s="115"/>
      <c r="BCG19" s="116"/>
      <c r="BDD19" s="115"/>
      <c r="BDF19" s="116"/>
      <c r="BEC19" s="115"/>
      <c r="BEE19" s="116"/>
      <c r="BFB19" s="115"/>
      <c r="BFD19" s="116"/>
      <c r="BGA19" s="115"/>
      <c r="BGC19" s="116"/>
      <c r="BGZ19" s="115"/>
      <c r="BHB19" s="116"/>
      <c r="BHY19" s="115"/>
      <c r="BIA19" s="116"/>
      <c r="BIX19" s="115"/>
      <c r="BIZ19" s="116"/>
      <c r="BJW19" s="115"/>
      <c r="BJY19" s="116"/>
      <c r="BKV19" s="115"/>
      <c r="BKX19" s="116"/>
      <c r="BLU19" s="115"/>
      <c r="BLW19" s="116"/>
      <c r="BMT19" s="115"/>
      <c r="BMV19" s="116"/>
      <c r="BNS19" s="115"/>
      <c r="BNU19" s="116"/>
      <c r="BOR19" s="115"/>
      <c r="BOT19" s="116"/>
      <c r="BPQ19" s="115"/>
      <c r="BPS19" s="116"/>
      <c r="BQP19" s="115"/>
      <c r="BQR19" s="116"/>
      <c r="BRO19" s="115"/>
      <c r="BRQ19" s="116"/>
      <c r="BSN19" s="115"/>
      <c r="BSP19" s="116"/>
      <c r="BTM19" s="115"/>
      <c r="BTO19" s="116"/>
      <c r="BUL19" s="115"/>
      <c r="BUN19" s="116"/>
      <c r="BVK19" s="115"/>
      <c r="BVM19" s="116"/>
      <c r="BWJ19" s="115"/>
      <c r="BWL19" s="116"/>
      <c r="BXI19" s="115"/>
      <c r="BXK19" s="116"/>
      <c r="BYH19" s="115"/>
      <c r="BYJ19" s="116"/>
      <c r="BZG19" s="115"/>
      <c r="BZI19" s="116"/>
      <c r="CAF19" s="115"/>
      <c r="CAH19" s="116"/>
      <c r="CBE19" s="115"/>
      <c r="CBG19" s="116"/>
      <c r="CCD19" s="115"/>
      <c r="CCF19" s="116"/>
      <c r="CDC19" s="115"/>
      <c r="CDE19" s="116"/>
      <c r="CEB19" s="115"/>
      <c r="CED19" s="116"/>
      <c r="CFA19" s="115"/>
      <c r="CFC19" s="116"/>
      <c r="CFZ19" s="115"/>
      <c r="CGB19" s="116"/>
      <c r="CGY19" s="115"/>
      <c r="CHA19" s="116"/>
      <c r="CHX19" s="115"/>
      <c r="CHZ19" s="116"/>
      <c r="CIW19" s="115"/>
      <c r="CIY19" s="116"/>
      <c r="CJV19" s="115"/>
      <c r="CJX19" s="116"/>
      <c r="CKU19" s="115"/>
      <c r="CKW19" s="116"/>
      <c r="CLT19" s="115"/>
      <c r="CLV19" s="116"/>
      <c r="CMS19" s="115"/>
      <c r="CMU19" s="116"/>
      <c r="CNR19" s="115"/>
      <c r="CNT19" s="116"/>
      <c r="COQ19" s="115"/>
      <c r="COS19" s="116"/>
      <c r="CPP19" s="115"/>
      <c r="CPR19" s="116"/>
      <c r="CQO19" s="115"/>
      <c r="CQQ19" s="116"/>
      <c r="CRN19" s="115"/>
      <c r="CRP19" s="116"/>
      <c r="CSM19" s="115"/>
      <c r="CSO19" s="116"/>
      <c r="CTL19" s="115"/>
      <c r="CTN19" s="116"/>
      <c r="CUK19" s="115"/>
      <c r="CUM19" s="116"/>
      <c r="CVJ19" s="115"/>
      <c r="CVL19" s="116"/>
      <c r="CWI19" s="115"/>
      <c r="CWK19" s="116"/>
      <c r="CXH19" s="115"/>
      <c r="CXJ19" s="116"/>
      <c r="CYG19" s="115"/>
      <c r="CYI19" s="116"/>
      <c r="CZF19" s="115"/>
      <c r="CZH19" s="116"/>
      <c r="DAE19" s="115"/>
      <c r="DAG19" s="116"/>
      <c r="DBD19" s="115"/>
      <c r="DBF19" s="116"/>
      <c r="DCC19" s="115"/>
      <c r="DCE19" s="116"/>
      <c r="DDB19" s="115"/>
      <c r="DDD19" s="116"/>
      <c r="DEA19" s="115"/>
      <c r="DEC19" s="116"/>
      <c r="DEZ19" s="115"/>
      <c r="DFB19" s="116"/>
      <c r="DFY19" s="115"/>
      <c r="DGA19" s="116"/>
      <c r="DGX19" s="115"/>
      <c r="DGZ19" s="116"/>
      <c r="DHW19" s="115"/>
      <c r="DHY19" s="116"/>
      <c r="DIV19" s="115"/>
      <c r="DIX19" s="116"/>
      <c r="DJU19" s="115"/>
      <c r="DJW19" s="116"/>
      <c r="DKT19" s="115"/>
      <c r="DKV19" s="116"/>
      <c r="DLS19" s="115"/>
      <c r="DLU19" s="116"/>
      <c r="DMR19" s="115"/>
      <c r="DMT19" s="116"/>
      <c r="DNQ19" s="115"/>
      <c r="DNS19" s="116"/>
      <c r="DOP19" s="115"/>
      <c r="DOR19" s="116"/>
      <c r="DPO19" s="115"/>
      <c r="DPQ19" s="116"/>
      <c r="DQN19" s="115"/>
      <c r="DQP19" s="116"/>
      <c r="DRM19" s="115"/>
      <c r="DRO19" s="116"/>
      <c r="DSL19" s="115"/>
      <c r="DSN19" s="116"/>
      <c r="DTK19" s="115"/>
      <c r="DTM19" s="116"/>
      <c r="DUJ19" s="115"/>
      <c r="DUL19" s="116"/>
      <c r="DVI19" s="115"/>
      <c r="DVK19" s="116"/>
      <c r="DWH19" s="115"/>
      <c r="DWJ19" s="116"/>
      <c r="DXG19" s="115"/>
      <c r="DXI19" s="116"/>
      <c r="DYF19" s="115"/>
      <c r="DYH19" s="116"/>
      <c r="DZE19" s="115"/>
      <c r="DZG19" s="116"/>
      <c r="EAD19" s="115"/>
      <c r="EAF19" s="116"/>
      <c r="EBC19" s="115"/>
      <c r="EBE19" s="116"/>
      <c r="ECB19" s="115"/>
      <c r="ECD19" s="116"/>
      <c r="EDA19" s="115"/>
      <c r="EDC19" s="116"/>
      <c r="EDZ19" s="115"/>
      <c r="EEB19" s="116"/>
      <c r="EEY19" s="115"/>
      <c r="EFA19" s="116"/>
      <c r="EFX19" s="115"/>
      <c r="EFZ19" s="116"/>
      <c r="EGW19" s="115"/>
      <c r="EGY19" s="116"/>
      <c r="EHV19" s="115"/>
      <c r="EHX19" s="116"/>
      <c r="EIU19" s="115"/>
      <c r="EIW19" s="116"/>
      <c r="EJT19" s="115"/>
      <c r="EJV19" s="116"/>
      <c r="EKS19" s="115"/>
      <c r="EKU19" s="116"/>
      <c r="ELR19" s="115"/>
      <c r="ELT19" s="116"/>
      <c r="EMQ19" s="115"/>
      <c r="EMS19" s="116"/>
      <c r="ENP19" s="115"/>
      <c r="ENR19" s="116"/>
      <c r="EOO19" s="115"/>
      <c r="EOQ19" s="116"/>
      <c r="EPN19" s="115"/>
      <c r="EPP19" s="116"/>
      <c r="EQM19" s="115"/>
      <c r="EQO19" s="116"/>
      <c r="ERL19" s="115"/>
      <c r="ERN19" s="116"/>
      <c r="ESK19" s="115"/>
      <c r="ESM19" s="116"/>
      <c r="ETJ19" s="115"/>
      <c r="ETL19" s="116"/>
      <c r="EUI19" s="115"/>
      <c r="EUK19" s="116"/>
      <c r="EVH19" s="115"/>
      <c r="EVJ19" s="116"/>
      <c r="EWG19" s="115"/>
      <c r="EWI19" s="116"/>
      <c r="EXF19" s="115"/>
      <c r="EXH19" s="116"/>
      <c r="EYE19" s="115"/>
      <c r="EYG19" s="116"/>
      <c r="EZD19" s="115"/>
      <c r="EZF19" s="116"/>
      <c r="FAC19" s="115"/>
      <c r="FAE19" s="116"/>
      <c r="FBB19" s="115"/>
      <c r="FBD19" s="116"/>
      <c r="FCA19" s="115"/>
      <c r="FCC19" s="116"/>
      <c r="FCZ19" s="115"/>
      <c r="FDB19" s="116"/>
      <c r="FDY19" s="115"/>
      <c r="FEA19" s="116"/>
      <c r="FEX19" s="115"/>
      <c r="FEZ19" s="116"/>
      <c r="FFW19" s="115"/>
      <c r="FFY19" s="116"/>
      <c r="FGV19" s="115"/>
      <c r="FGX19" s="116"/>
      <c r="FHU19" s="115"/>
      <c r="FHW19" s="116"/>
      <c r="FIT19" s="115"/>
      <c r="FIV19" s="116"/>
      <c r="FJS19" s="115"/>
      <c r="FJU19" s="116"/>
      <c r="FKR19" s="115"/>
      <c r="FKT19" s="116"/>
      <c r="FLQ19" s="115"/>
      <c r="FLS19" s="116"/>
      <c r="FMP19" s="115"/>
      <c r="FMR19" s="116"/>
      <c r="FNO19" s="115"/>
      <c r="FNQ19" s="116"/>
      <c r="FON19" s="115"/>
      <c r="FOP19" s="116"/>
      <c r="FPM19" s="115"/>
      <c r="FPO19" s="116"/>
      <c r="FQL19" s="115"/>
      <c r="FQN19" s="116"/>
      <c r="FRK19" s="115"/>
      <c r="FRM19" s="116"/>
      <c r="FSJ19" s="115"/>
      <c r="FSL19" s="116"/>
      <c r="FTI19" s="115"/>
      <c r="FTK19" s="116"/>
      <c r="FUH19" s="115"/>
      <c r="FUJ19" s="116"/>
      <c r="FVG19" s="115"/>
      <c r="FVI19" s="116"/>
      <c r="FWF19" s="115"/>
      <c r="FWH19" s="116"/>
      <c r="FXE19" s="115"/>
      <c r="FXG19" s="116"/>
      <c r="FYD19" s="115"/>
      <c r="FYF19" s="116"/>
      <c r="FZC19" s="115"/>
      <c r="FZE19" s="116"/>
      <c r="GAB19" s="115"/>
      <c r="GAD19" s="116"/>
      <c r="GBA19" s="115"/>
      <c r="GBC19" s="116"/>
      <c r="GBZ19" s="115"/>
      <c r="GCB19" s="116"/>
      <c r="GCY19" s="115"/>
      <c r="GDA19" s="116"/>
      <c r="GDX19" s="115"/>
      <c r="GDZ19" s="116"/>
      <c r="GEW19" s="115"/>
      <c r="GEY19" s="116"/>
      <c r="GFV19" s="115"/>
      <c r="GFX19" s="116"/>
      <c r="GGU19" s="115"/>
      <c r="GGW19" s="116"/>
      <c r="GHT19" s="115"/>
      <c r="GHV19" s="116"/>
      <c r="GIS19" s="115"/>
      <c r="GIU19" s="116"/>
      <c r="GJR19" s="115"/>
      <c r="GJT19" s="116"/>
      <c r="GKQ19" s="115"/>
      <c r="GKS19" s="116"/>
      <c r="GLP19" s="115"/>
      <c r="GLR19" s="116"/>
      <c r="GMO19" s="115"/>
      <c r="GMQ19" s="116"/>
      <c r="GNN19" s="115"/>
      <c r="GNP19" s="116"/>
      <c r="GOM19" s="115"/>
      <c r="GOO19" s="116"/>
      <c r="GPL19" s="115"/>
      <c r="GPN19" s="116"/>
      <c r="GQK19" s="115"/>
      <c r="GQM19" s="116"/>
      <c r="GRJ19" s="115"/>
      <c r="GRL19" s="116"/>
      <c r="GSI19" s="115"/>
      <c r="GSK19" s="116"/>
      <c r="GTH19" s="115"/>
      <c r="GTJ19" s="116"/>
      <c r="GUG19" s="115"/>
      <c r="GUI19" s="116"/>
      <c r="GVF19" s="115"/>
      <c r="GVH19" s="116"/>
      <c r="GWE19" s="115"/>
      <c r="GWG19" s="116"/>
      <c r="GXD19" s="115"/>
      <c r="GXF19" s="116"/>
      <c r="GYC19" s="115"/>
      <c r="GYE19" s="116"/>
      <c r="GZB19" s="115"/>
      <c r="GZD19" s="116"/>
      <c r="HAA19" s="115"/>
      <c r="HAC19" s="116"/>
      <c r="HAZ19" s="115"/>
      <c r="HBB19" s="116"/>
      <c r="HBY19" s="115"/>
      <c r="HCA19" s="116"/>
      <c r="HCX19" s="115"/>
      <c r="HCZ19" s="116"/>
      <c r="HDW19" s="115"/>
      <c r="HDY19" s="116"/>
      <c r="HEV19" s="115"/>
      <c r="HEX19" s="116"/>
      <c r="HFU19" s="115"/>
      <c r="HFW19" s="116"/>
      <c r="HGT19" s="115"/>
      <c r="HGV19" s="116"/>
      <c r="HHS19" s="115"/>
      <c r="HHU19" s="116"/>
      <c r="HIR19" s="115"/>
      <c r="HIT19" s="116"/>
      <c r="HJQ19" s="115"/>
      <c r="HJS19" s="116"/>
      <c r="HKP19" s="115"/>
      <c r="HKR19" s="116"/>
      <c r="HLO19" s="115"/>
      <c r="HLQ19" s="116"/>
      <c r="HMN19" s="115"/>
      <c r="HMP19" s="116"/>
      <c r="HNM19" s="115"/>
      <c r="HNO19" s="116"/>
      <c r="HOL19" s="115"/>
      <c r="HON19" s="116"/>
      <c r="HPK19" s="115"/>
      <c r="HPM19" s="116"/>
      <c r="HQJ19" s="115"/>
      <c r="HQL19" s="116"/>
      <c r="HRI19" s="115"/>
      <c r="HRK19" s="116"/>
      <c r="HSH19" s="115"/>
      <c r="HSJ19" s="116"/>
      <c r="HTG19" s="115"/>
      <c r="HTI19" s="116"/>
      <c r="HUF19" s="115"/>
      <c r="HUH19" s="116"/>
      <c r="HVE19" s="115"/>
      <c r="HVG19" s="116"/>
      <c r="HWD19" s="115"/>
      <c r="HWF19" s="116"/>
      <c r="HXC19" s="115"/>
      <c r="HXE19" s="116"/>
      <c r="HYB19" s="115"/>
      <c r="HYD19" s="116"/>
      <c r="HZA19" s="115"/>
      <c r="HZC19" s="116"/>
      <c r="HZZ19" s="115"/>
      <c r="IAB19" s="116"/>
      <c r="IAY19" s="115"/>
      <c r="IBA19" s="116"/>
      <c r="IBX19" s="115"/>
      <c r="IBZ19" s="116"/>
      <c r="ICW19" s="115"/>
      <c r="ICY19" s="116"/>
      <c r="IDV19" s="115"/>
      <c r="IDX19" s="116"/>
      <c r="IEU19" s="115"/>
      <c r="IEW19" s="116"/>
      <c r="IFT19" s="115"/>
      <c r="IFV19" s="116"/>
      <c r="IGS19" s="115"/>
      <c r="IGU19" s="116"/>
      <c r="IHR19" s="115"/>
      <c r="IHT19" s="116"/>
      <c r="IIQ19" s="115"/>
      <c r="IIS19" s="116"/>
      <c r="IJP19" s="115"/>
      <c r="IJR19" s="116"/>
      <c r="IKO19" s="115"/>
      <c r="IKQ19" s="116"/>
      <c r="ILN19" s="115"/>
      <c r="ILP19" s="116"/>
      <c r="IMM19" s="115"/>
      <c r="IMO19" s="116"/>
      <c r="INL19" s="115"/>
      <c r="INN19" s="116"/>
      <c r="IOK19" s="115"/>
      <c r="IOM19" s="116"/>
      <c r="IPJ19" s="115"/>
      <c r="IPL19" s="116"/>
      <c r="IQI19" s="115"/>
      <c r="IQK19" s="116"/>
      <c r="IRH19" s="115"/>
      <c r="IRJ19" s="116"/>
      <c r="ISG19" s="115"/>
      <c r="ISI19" s="116"/>
      <c r="ITF19" s="115"/>
      <c r="ITH19" s="116"/>
      <c r="IUE19" s="115"/>
      <c r="IUG19" s="116"/>
      <c r="IVD19" s="115"/>
      <c r="IVF19" s="116"/>
      <c r="IWC19" s="115"/>
      <c r="IWE19" s="116"/>
      <c r="IXB19" s="115"/>
      <c r="IXD19" s="116"/>
      <c r="IYA19" s="115"/>
      <c r="IYC19" s="116"/>
      <c r="IYZ19" s="115"/>
      <c r="IZB19" s="116"/>
      <c r="IZY19" s="115"/>
      <c r="JAA19" s="116"/>
      <c r="JAX19" s="115"/>
      <c r="JAZ19" s="116"/>
      <c r="JBW19" s="115"/>
      <c r="JBY19" s="116"/>
      <c r="JCV19" s="115"/>
      <c r="JCX19" s="116"/>
      <c r="JDU19" s="115"/>
      <c r="JDW19" s="116"/>
      <c r="JET19" s="115"/>
      <c r="JEV19" s="116"/>
      <c r="JFS19" s="115"/>
      <c r="JFU19" s="116"/>
      <c r="JGR19" s="115"/>
      <c r="JGT19" s="116"/>
      <c r="JHQ19" s="115"/>
      <c r="JHS19" s="116"/>
      <c r="JIP19" s="115"/>
      <c r="JIR19" s="116"/>
      <c r="JJO19" s="115"/>
      <c r="JJQ19" s="116"/>
      <c r="JKN19" s="115"/>
      <c r="JKP19" s="116"/>
      <c r="JLM19" s="115"/>
      <c r="JLO19" s="116"/>
      <c r="JML19" s="115"/>
      <c r="JMN19" s="116"/>
      <c r="JNK19" s="115"/>
      <c r="JNM19" s="116"/>
      <c r="JOJ19" s="115"/>
      <c r="JOL19" s="116"/>
      <c r="JPI19" s="115"/>
      <c r="JPK19" s="116"/>
      <c r="JQH19" s="115"/>
      <c r="JQJ19" s="116"/>
      <c r="JRG19" s="115"/>
      <c r="JRI19" s="116"/>
      <c r="JSF19" s="115"/>
      <c r="JSH19" s="116"/>
      <c r="JTE19" s="115"/>
      <c r="JTG19" s="116"/>
      <c r="JUD19" s="115"/>
      <c r="JUF19" s="116"/>
      <c r="JVC19" s="115"/>
      <c r="JVE19" s="116"/>
      <c r="JWB19" s="115"/>
      <c r="JWD19" s="116"/>
      <c r="JXA19" s="115"/>
      <c r="JXC19" s="116"/>
      <c r="JXZ19" s="115"/>
      <c r="JYB19" s="116"/>
      <c r="JYY19" s="115"/>
      <c r="JZA19" s="116"/>
      <c r="JZX19" s="115"/>
      <c r="JZZ19" s="116"/>
      <c r="KAW19" s="115"/>
      <c r="KAY19" s="116"/>
      <c r="KBV19" s="115"/>
      <c r="KBX19" s="116"/>
      <c r="KCU19" s="115"/>
      <c r="KCW19" s="116"/>
      <c r="KDT19" s="115"/>
      <c r="KDV19" s="116"/>
      <c r="KES19" s="115"/>
      <c r="KEU19" s="116"/>
      <c r="KFR19" s="115"/>
      <c r="KFT19" s="116"/>
      <c r="KGQ19" s="115"/>
      <c r="KGS19" s="116"/>
      <c r="KHP19" s="115"/>
      <c r="KHR19" s="116"/>
      <c r="KIO19" s="115"/>
      <c r="KIQ19" s="116"/>
      <c r="KJN19" s="115"/>
      <c r="KJP19" s="116"/>
      <c r="KKM19" s="115"/>
      <c r="KKO19" s="116"/>
      <c r="KLL19" s="115"/>
      <c r="KLN19" s="116"/>
      <c r="KMK19" s="115"/>
      <c r="KMM19" s="116"/>
      <c r="KNJ19" s="115"/>
      <c r="KNL19" s="116"/>
      <c r="KOI19" s="115"/>
      <c r="KOK19" s="116"/>
      <c r="KPH19" s="115"/>
      <c r="KPJ19" s="116"/>
      <c r="KQG19" s="115"/>
      <c r="KQI19" s="116"/>
      <c r="KRF19" s="115"/>
      <c r="KRH19" s="116"/>
      <c r="KSE19" s="115"/>
      <c r="KSG19" s="116"/>
      <c r="KTD19" s="115"/>
      <c r="KTF19" s="116"/>
      <c r="KUC19" s="115"/>
      <c r="KUE19" s="116"/>
      <c r="KVB19" s="115"/>
      <c r="KVD19" s="116"/>
      <c r="KWA19" s="115"/>
      <c r="KWC19" s="116"/>
      <c r="KWZ19" s="115"/>
      <c r="KXB19" s="116"/>
      <c r="KXY19" s="115"/>
      <c r="KYA19" s="116"/>
      <c r="KYX19" s="115"/>
      <c r="KYZ19" s="116"/>
      <c r="KZW19" s="115"/>
      <c r="KZY19" s="116"/>
      <c r="LAV19" s="115"/>
      <c r="LAX19" s="116"/>
      <c r="LBU19" s="115"/>
      <c r="LBW19" s="116"/>
      <c r="LCT19" s="115"/>
      <c r="LCV19" s="116"/>
      <c r="LDS19" s="115"/>
      <c r="LDU19" s="116"/>
      <c r="LER19" s="115"/>
      <c r="LET19" s="116"/>
      <c r="LFQ19" s="115"/>
      <c r="LFS19" s="116"/>
      <c r="LGP19" s="115"/>
      <c r="LGR19" s="116"/>
      <c r="LHO19" s="115"/>
      <c r="LHQ19" s="116"/>
      <c r="LIN19" s="115"/>
      <c r="LIP19" s="116"/>
      <c r="LJM19" s="115"/>
      <c r="LJO19" s="116"/>
      <c r="LKL19" s="115"/>
      <c r="LKN19" s="116"/>
      <c r="LLK19" s="115"/>
      <c r="LLM19" s="116"/>
      <c r="LMJ19" s="115"/>
      <c r="LML19" s="116"/>
      <c r="LNI19" s="115"/>
      <c r="LNK19" s="116"/>
      <c r="LOH19" s="115"/>
      <c r="LOJ19" s="116"/>
      <c r="LPG19" s="115"/>
      <c r="LPI19" s="116"/>
      <c r="LQF19" s="115"/>
      <c r="LQH19" s="116"/>
      <c r="LRE19" s="115"/>
      <c r="LRG19" s="116"/>
      <c r="LSD19" s="115"/>
      <c r="LSF19" s="116"/>
      <c r="LTC19" s="115"/>
      <c r="LTE19" s="116"/>
      <c r="LUB19" s="115"/>
      <c r="LUD19" s="116"/>
      <c r="LVA19" s="115"/>
      <c r="LVC19" s="116"/>
      <c r="LVZ19" s="115"/>
      <c r="LWB19" s="116"/>
      <c r="LWY19" s="115"/>
      <c r="LXA19" s="116"/>
      <c r="LXX19" s="115"/>
      <c r="LXZ19" s="116"/>
      <c r="LYW19" s="115"/>
      <c r="LYY19" s="116"/>
      <c r="LZV19" s="115"/>
      <c r="LZX19" s="116"/>
      <c r="MAU19" s="115"/>
      <c r="MAW19" s="116"/>
      <c r="MBT19" s="115"/>
      <c r="MBV19" s="116"/>
      <c r="MCS19" s="115"/>
      <c r="MCU19" s="116"/>
      <c r="MDR19" s="115"/>
      <c r="MDT19" s="116"/>
      <c r="MEQ19" s="115"/>
      <c r="MES19" s="116"/>
      <c r="MFP19" s="115"/>
      <c r="MFR19" s="116"/>
      <c r="MGO19" s="115"/>
      <c r="MGQ19" s="116"/>
      <c r="MHN19" s="115"/>
      <c r="MHP19" s="116"/>
      <c r="MIM19" s="115"/>
      <c r="MIO19" s="116"/>
      <c r="MJL19" s="115"/>
      <c r="MJN19" s="116"/>
      <c r="MKK19" s="115"/>
      <c r="MKM19" s="116"/>
      <c r="MLJ19" s="115"/>
      <c r="MLL19" s="116"/>
      <c r="MMI19" s="115"/>
      <c r="MMK19" s="116"/>
      <c r="MNH19" s="115"/>
      <c r="MNJ19" s="116"/>
      <c r="MOG19" s="115"/>
      <c r="MOI19" s="116"/>
      <c r="MPF19" s="115"/>
      <c r="MPH19" s="116"/>
      <c r="MQE19" s="115"/>
      <c r="MQG19" s="116"/>
      <c r="MRD19" s="115"/>
      <c r="MRF19" s="116"/>
      <c r="MSC19" s="115"/>
      <c r="MSE19" s="116"/>
      <c r="MTB19" s="115"/>
      <c r="MTD19" s="116"/>
      <c r="MUA19" s="115"/>
      <c r="MUC19" s="116"/>
      <c r="MUZ19" s="115"/>
      <c r="MVB19" s="116"/>
      <c r="MVY19" s="115"/>
      <c r="MWA19" s="116"/>
      <c r="MWX19" s="115"/>
      <c r="MWZ19" s="116"/>
      <c r="MXW19" s="115"/>
      <c r="MXY19" s="116"/>
      <c r="MYV19" s="115"/>
      <c r="MYX19" s="116"/>
      <c r="MZU19" s="115"/>
      <c r="MZW19" s="116"/>
      <c r="NAT19" s="115"/>
      <c r="NAV19" s="116"/>
      <c r="NBS19" s="115"/>
      <c r="NBU19" s="116"/>
      <c r="NCR19" s="115"/>
      <c r="NCT19" s="116"/>
      <c r="NDQ19" s="115"/>
      <c r="NDS19" s="116"/>
      <c r="NEP19" s="115"/>
      <c r="NER19" s="116"/>
      <c r="NFO19" s="115"/>
      <c r="NFQ19" s="116"/>
      <c r="NGN19" s="115"/>
      <c r="NGP19" s="116"/>
      <c r="NHM19" s="115"/>
      <c r="NHO19" s="116"/>
      <c r="NIL19" s="115"/>
      <c r="NIN19" s="116"/>
      <c r="NJK19" s="115"/>
      <c r="NJM19" s="116"/>
      <c r="NKJ19" s="115"/>
      <c r="NKL19" s="116"/>
      <c r="NLI19" s="115"/>
      <c r="NLK19" s="116"/>
      <c r="NMH19" s="115"/>
      <c r="NMJ19" s="116"/>
      <c r="NNG19" s="115"/>
      <c r="NNI19" s="116"/>
      <c r="NOF19" s="115"/>
      <c r="NOH19" s="116"/>
      <c r="NPE19" s="115"/>
      <c r="NPG19" s="116"/>
      <c r="NQD19" s="115"/>
      <c r="NQF19" s="116"/>
      <c r="NRC19" s="115"/>
      <c r="NRE19" s="116"/>
      <c r="NSB19" s="115"/>
      <c r="NSD19" s="116"/>
      <c r="NTA19" s="115"/>
      <c r="NTC19" s="116"/>
      <c r="NTZ19" s="115"/>
      <c r="NUB19" s="116"/>
      <c r="NUY19" s="115"/>
      <c r="NVA19" s="116"/>
      <c r="NVX19" s="115"/>
      <c r="NVZ19" s="116"/>
      <c r="NWW19" s="115"/>
      <c r="NWY19" s="116"/>
      <c r="NXV19" s="115"/>
      <c r="NXX19" s="116"/>
      <c r="NYU19" s="115"/>
      <c r="NYW19" s="116"/>
      <c r="NZT19" s="115"/>
      <c r="NZV19" s="116"/>
      <c r="OAS19" s="115"/>
      <c r="OAU19" s="116"/>
      <c r="OBR19" s="115"/>
      <c r="OBT19" s="116"/>
      <c r="OCQ19" s="115"/>
      <c r="OCS19" s="116"/>
      <c r="ODP19" s="115"/>
      <c r="ODR19" s="116"/>
      <c r="OEO19" s="115"/>
      <c r="OEQ19" s="116"/>
      <c r="OFN19" s="115"/>
      <c r="OFP19" s="116"/>
      <c r="OGM19" s="115"/>
      <c r="OGO19" s="116"/>
      <c r="OHL19" s="115"/>
      <c r="OHN19" s="116"/>
      <c r="OIK19" s="115"/>
      <c r="OIM19" s="116"/>
      <c r="OJJ19" s="115"/>
      <c r="OJL19" s="116"/>
      <c r="OKI19" s="115"/>
      <c r="OKK19" s="116"/>
      <c r="OLH19" s="115"/>
      <c r="OLJ19" s="116"/>
      <c r="OMG19" s="115"/>
      <c r="OMI19" s="116"/>
      <c r="ONF19" s="115"/>
      <c r="ONH19" s="116"/>
      <c r="OOE19" s="115"/>
      <c r="OOG19" s="116"/>
      <c r="OPD19" s="115"/>
      <c r="OPF19" s="116"/>
      <c r="OQC19" s="115"/>
      <c r="OQE19" s="116"/>
      <c r="ORB19" s="115"/>
      <c r="ORD19" s="116"/>
      <c r="OSA19" s="115"/>
      <c r="OSC19" s="116"/>
      <c r="OSZ19" s="115"/>
      <c r="OTB19" s="116"/>
      <c r="OTY19" s="115"/>
      <c r="OUA19" s="116"/>
      <c r="OUX19" s="115"/>
      <c r="OUZ19" s="116"/>
      <c r="OVW19" s="115"/>
      <c r="OVY19" s="116"/>
      <c r="OWV19" s="115"/>
      <c r="OWX19" s="116"/>
      <c r="OXU19" s="115"/>
      <c r="OXW19" s="116"/>
      <c r="OYT19" s="115"/>
      <c r="OYV19" s="116"/>
      <c r="OZS19" s="115"/>
      <c r="OZU19" s="116"/>
      <c r="PAR19" s="115"/>
      <c r="PAT19" s="116"/>
      <c r="PBQ19" s="115"/>
      <c r="PBS19" s="116"/>
      <c r="PCP19" s="115"/>
      <c r="PCR19" s="116"/>
      <c r="PDO19" s="115"/>
      <c r="PDQ19" s="116"/>
      <c r="PEN19" s="115"/>
      <c r="PEP19" s="116"/>
      <c r="PFM19" s="115"/>
      <c r="PFO19" s="116"/>
      <c r="PGL19" s="115"/>
      <c r="PGN19" s="116"/>
      <c r="PHK19" s="115"/>
      <c r="PHM19" s="116"/>
      <c r="PIJ19" s="115"/>
      <c r="PIL19" s="116"/>
      <c r="PJI19" s="115"/>
      <c r="PJK19" s="116"/>
      <c r="PKH19" s="115"/>
      <c r="PKJ19" s="116"/>
      <c r="PLG19" s="115"/>
      <c r="PLI19" s="116"/>
      <c r="PMF19" s="115"/>
      <c r="PMH19" s="116"/>
      <c r="PNE19" s="115"/>
      <c r="PNG19" s="116"/>
      <c r="POD19" s="115"/>
      <c r="POF19" s="116"/>
      <c r="PPC19" s="115"/>
      <c r="PPE19" s="116"/>
      <c r="PQB19" s="115"/>
      <c r="PQD19" s="116"/>
      <c r="PRA19" s="115"/>
      <c r="PRC19" s="116"/>
      <c r="PRZ19" s="115"/>
      <c r="PSB19" s="116"/>
      <c r="PSY19" s="115"/>
      <c r="PTA19" s="116"/>
      <c r="PTX19" s="115"/>
      <c r="PTZ19" s="116"/>
      <c r="PUW19" s="115"/>
      <c r="PUY19" s="116"/>
      <c r="PVV19" s="115"/>
      <c r="PVX19" s="116"/>
      <c r="PWU19" s="115"/>
      <c r="PWW19" s="116"/>
      <c r="PXT19" s="115"/>
      <c r="PXV19" s="116"/>
      <c r="PYS19" s="115"/>
      <c r="PYU19" s="116"/>
      <c r="PZR19" s="115"/>
      <c r="PZT19" s="116"/>
      <c r="QAQ19" s="115"/>
      <c r="QAS19" s="116"/>
      <c r="QBP19" s="115"/>
      <c r="QBR19" s="116"/>
      <c r="QCO19" s="115"/>
      <c r="QCQ19" s="116"/>
      <c r="QDN19" s="115"/>
      <c r="QDP19" s="116"/>
      <c r="QEM19" s="115"/>
      <c r="QEO19" s="116"/>
      <c r="QFL19" s="115"/>
      <c r="QFN19" s="116"/>
      <c r="QGK19" s="115"/>
      <c r="QGM19" s="116"/>
      <c r="QHJ19" s="115"/>
      <c r="QHL19" s="116"/>
      <c r="QII19" s="115"/>
      <c r="QIK19" s="116"/>
      <c r="QJH19" s="115"/>
      <c r="QJJ19" s="116"/>
      <c r="QKG19" s="115"/>
      <c r="QKI19" s="116"/>
      <c r="QLF19" s="115"/>
      <c r="QLH19" s="116"/>
      <c r="QME19" s="115"/>
      <c r="QMG19" s="116"/>
      <c r="QND19" s="115"/>
      <c r="QNF19" s="116"/>
      <c r="QOC19" s="115"/>
      <c r="QOE19" s="116"/>
      <c r="QPB19" s="115"/>
      <c r="QPD19" s="116"/>
      <c r="QQA19" s="115"/>
      <c r="QQC19" s="116"/>
      <c r="QQZ19" s="115"/>
      <c r="QRB19" s="116"/>
      <c r="QRY19" s="115"/>
      <c r="QSA19" s="116"/>
      <c r="QSX19" s="115"/>
      <c r="QSZ19" s="116"/>
      <c r="QTW19" s="115"/>
      <c r="QTY19" s="116"/>
      <c r="QUV19" s="115"/>
      <c r="QUX19" s="116"/>
      <c r="QVU19" s="115"/>
      <c r="QVW19" s="116"/>
      <c r="QWT19" s="115"/>
      <c r="QWV19" s="116"/>
      <c r="QXS19" s="115"/>
      <c r="QXU19" s="116"/>
      <c r="QYR19" s="115"/>
      <c r="QYT19" s="116"/>
      <c r="QZQ19" s="115"/>
      <c r="QZS19" s="116"/>
      <c r="RAP19" s="115"/>
      <c r="RAR19" s="116"/>
      <c r="RBO19" s="115"/>
      <c r="RBQ19" s="116"/>
      <c r="RCN19" s="115"/>
      <c r="RCP19" s="116"/>
      <c r="RDM19" s="115"/>
      <c r="RDO19" s="116"/>
      <c r="REL19" s="115"/>
      <c r="REN19" s="116"/>
      <c r="RFK19" s="115"/>
      <c r="RFM19" s="116"/>
      <c r="RGJ19" s="115"/>
      <c r="RGL19" s="116"/>
      <c r="RHI19" s="115"/>
      <c r="RHK19" s="116"/>
      <c r="RIH19" s="115"/>
      <c r="RIJ19" s="116"/>
      <c r="RJG19" s="115"/>
      <c r="RJI19" s="116"/>
      <c r="RKF19" s="115"/>
      <c r="RKH19" s="116"/>
      <c r="RLE19" s="115"/>
      <c r="RLG19" s="116"/>
      <c r="RMD19" s="115"/>
      <c r="RMF19" s="116"/>
      <c r="RNC19" s="115"/>
      <c r="RNE19" s="116"/>
      <c r="ROB19" s="115"/>
      <c r="ROD19" s="116"/>
      <c r="RPA19" s="115"/>
      <c r="RPC19" s="116"/>
      <c r="RPZ19" s="115"/>
      <c r="RQB19" s="116"/>
      <c r="RQY19" s="115"/>
      <c r="RRA19" s="116"/>
      <c r="RRX19" s="115"/>
      <c r="RRZ19" s="116"/>
      <c r="RSW19" s="115"/>
      <c r="RSY19" s="116"/>
      <c r="RTV19" s="115"/>
      <c r="RTX19" s="116"/>
      <c r="RUU19" s="115"/>
      <c r="RUW19" s="116"/>
      <c r="RVT19" s="115"/>
      <c r="RVV19" s="116"/>
      <c r="RWS19" s="115"/>
      <c r="RWU19" s="116"/>
      <c r="RXR19" s="115"/>
      <c r="RXT19" s="116"/>
      <c r="RYQ19" s="115"/>
      <c r="RYS19" s="116"/>
      <c r="RZP19" s="115"/>
      <c r="RZR19" s="116"/>
      <c r="SAO19" s="115"/>
      <c r="SAQ19" s="116"/>
      <c r="SBN19" s="115"/>
      <c r="SBP19" s="116"/>
      <c r="SCM19" s="115"/>
      <c r="SCO19" s="116"/>
      <c r="SDL19" s="115"/>
      <c r="SDN19" s="116"/>
      <c r="SEK19" s="115"/>
      <c r="SEM19" s="116"/>
      <c r="SFJ19" s="115"/>
      <c r="SFL19" s="116"/>
      <c r="SGI19" s="115"/>
      <c r="SGK19" s="116"/>
      <c r="SHH19" s="115"/>
      <c r="SHJ19" s="116"/>
      <c r="SIG19" s="115"/>
      <c r="SII19" s="116"/>
      <c r="SJF19" s="115"/>
      <c r="SJH19" s="116"/>
      <c r="SKE19" s="115"/>
      <c r="SKG19" s="116"/>
      <c r="SLD19" s="115"/>
      <c r="SLF19" s="116"/>
      <c r="SMC19" s="115"/>
      <c r="SME19" s="116"/>
      <c r="SNB19" s="115"/>
      <c r="SND19" s="116"/>
      <c r="SOA19" s="115"/>
      <c r="SOC19" s="116"/>
      <c r="SOZ19" s="115"/>
      <c r="SPB19" s="116"/>
      <c r="SPY19" s="115"/>
      <c r="SQA19" s="116"/>
      <c r="SQX19" s="115"/>
      <c r="SQZ19" s="116"/>
      <c r="SRW19" s="115"/>
      <c r="SRY19" s="116"/>
      <c r="SSV19" s="115"/>
      <c r="SSX19" s="116"/>
      <c r="STU19" s="115"/>
      <c r="STW19" s="116"/>
      <c r="SUT19" s="115"/>
      <c r="SUV19" s="116"/>
      <c r="SVS19" s="115"/>
      <c r="SVU19" s="116"/>
      <c r="SWR19" s="115"/>
      <c r="SWT19" s="116"/>
      <c r="SXQ19" s="115"/>
      <c r="SXS19" s="116"/>
      <c r="SYP19" s="115"/>
      <c r="SYR19" s="116"/>
      <c r="SZO19" s="115"/>
      <c r="SZQ19" s="116"/>
      <c r="TAN19" s="115"/>
      <c r="TAP19" s="116"/>
      <c r="TBM19" s="115"/>
      <c r="TBO19" s="116"/>
      <c r="TCL19" s="115"/>
      <c r="TCN19" s="116"/>
      <c r="TDK19" s="115"/>
      <c r="TDM19" s="116"/>
      <c r="TEJ19" s="115"/>
      <c r="TEL19" s="116"/>
      <c r="TFI19" s="115"/>
      <c r="TFK19" s="116"/>
      <c r="TGH19" s="115"/>
      <c r="TGJ19" s="116"/>
      <c r="THG19" s="115"/>
      <c r="THI19" s="116"/>
      <c r="TIF19" s="115"/>
      <c r="TIH19" s="116"/>
      <c r="TJE19" s="115"/>
      <c r="TJG19" s="116"/>
      <c r="TKD19" s="115"/>
      <c r="TKF19" s="116"/>
      <c r="TLC19" s="115"/>
      <c r="TLE19" s="116"/>
      <c r="TMB19" s="115"/>
      <c r="TMD19" s="116"/>
      <c r="TNA19" s="115"/>
      <c r="TNC19" s="116"/>
      <c r="TNZ19" s="115"/>
      <c r="TOB19" s="116"/>
      <c r="TOY19" s="115"/>
      <c r="TPA19" s="116"/>
      <c r="TPX19" s="115"/>
      <c r="TPZ19" s="116"/>
      <c r="TQW19" s="115"/>
      <c r="TQY19" s="116"/>
      <c r="TRV19" s="115"/>
      <c r="TRX19" s="116"/>
      <c r="TSU19" s="115"/>
      <c r="TSW19" s="116"/>
      <c r="TTT19" s="115"/>
      <c r="TTV19" s="116"/>
      <c r="TUS19" s="115"/>
      <c r="TUU19" s="116"/>
      <c r="TVR19" s="115"/>
      <c r="TVT19" s="116"/>
      <c r="TWQ19" s="115"/>
      <c r="TWS19" s="116"/>
      <c r="TXP19" s="115"/>
      <c r="TXR19" s="116"/>
      <c r="TYO19" s="115"/>
      <c r="TYQ19" s="116"/>
      <c r="TZN19" s="115"/>
      <c r="TZP19" s="116"/>
      <c r="UAM19" s="115"/>
      <c r="UAO19" s="116"/>
      <c r="UBL19" s="115"/>
      <c r="UBN19" s="116"/>
      <c r="UCK19" s="115"/>
      <c r="UCM19" s="116"/>
      <c r="UDJ19" s="115"/>
      <c r="UDL19" s="116"/>
      <c r="UEI19" s="115"/>
      <c r="UEK19" s="116"/>
      <c r="UFH19" s="115"/>
      <c r="UFJ19" s="116"/>
      <c r="UGG19" s="115"/>
      <c r="UGI19" s="116"/>
      <c r="UHF19" s="115"/>
      <c r="UHH19" s="116"/>
      <c r="UIE19" s="115"/>
      <c r="UIG19" s="116"/>
      <c r="UJD19" s="115"/>
      <c r="UJF19" s="116"/>
      <c r="UKC19" s="115"/>
      <c r="UKE19" s="116"/>
      <c r="ULB19" s="115"/>
      <c r="ULD19" s="116"/>
      <c r="UMA19" s="115"/>
      <c r="UMC19" s="116"/>
      <c r="UMZ19" s="115"/>
      <c r="UNB19" s="116"/>
      <c r="UNY19" s="115"/>
      <c r="UOA19" s="116"/>
      <c r="UOX19" s="115"/>
      <c r="UOZ19" s="116"/>
      <c r="UPW19" s="115"/>
      <c r="UPY19" s="116"/>
      <c r="UQV19" s="115"/>
      <c r="UQX19" s="116"/>
      <c r="URU19" s="115"/>
      <c r="URW19" s="116"/>
      <c r="UST19" s="115"/>
      <c r="USV19" s="116"/>
      <c r="UTS19" s="115"/>
      <c r="UTU19" s="116"/>
      <c r="UUR19" s="115"/>
      <c r="UUT19" s="116"/>
      <c r="UVQ19" s="115"/>
      <c r="UVS19" s="116"/>
      <c r="UWP19" s="115"/>
      <c r="UWR19" s="116"/>
      <c r="UXO19" s="115"/>
      <c r="UXQ19" s="116"/>
      <c r="UYN19" s="115"/>
      <c r="UYP19" s="116"/>
      <c r="UZM19" s="115"/>
      <c r="UZO19" s="116"/>
      <c r="VAL19" s="115"/>
      <c r="VAN19" s="116"/>
      <c r="VBK19" s="115"/>
      <c r="VBM19" s="116"/>
      <c r="VCJ19" s="115"/>
      <c r="VCL19" s="116"/>
      <c r="VDI19" s="115"/>
      <c r="VDK19" s="116"/>
      <c r="VEH19" s="115"/>
      <c r="VEJ19" s="116"/>
      <c r="VFG19" s="115"/>
      <c r="VFI19" s="116"/>
      <c r="VGF19" s="115"/>
      <c r="VGH19" s="116"/>
      <c r="VHE19" s="115"/>
      <c r="VHG19" s="116"/>
      <c r="VID19" s="115"/>
      <c r="VIF19" s="116"/>
      <c r="VJC19" s="115"/>
      <c r="VJE19" s="116"/>
      <c r="VKB19" s="115"/>
      <c r="VKD19" s="116"/>
      <c r="VLA19" s="115"/>
      <c r="VLC19" s="116"/>
      <c r="VLZ19" s="115"/>
      <c r="VMB19" s="116"/>
      <c r="VMY19" s="115"/>
      <c r="VNA19" s="116"/>
      <c r="VNX19" s="115"/>
      <c r="VNZ19" s="116"/>
      <c r="VOW19" s="115"/>
      <c r="VOY19" s="116"/>
      <c r="VPV19" s="115"/>
      <c r="VPX19" s="116"/>
      <c r="VQU19" s="115"/>
      <c r="VQW19" s="116"/>
      <c r="VRT19" s="115"/>
      <c r="VRV19" s="116"/>
      <c r="VSS19" s="115"/>
      <c r="VSU19" s="116"/>
      <c r="VTR19" s="115"/>
      <c r="VTT19" s="116"/>
      <c r="VUQ19" s="115"/>
      <c r="VUS19" s="116"/>
      <c r="VVP19" s="115"/>
      <c r="VVR19" s="116"/>
      <c r="VWO19" s="115"/>
      <c r="VWQ19" s="116"/>
      <c r="VXN19" s="115"/>
      <c r="VXP19" s="116"/>
      <c r="VYM19" s="115"/>
      <c r="VYO19" s="116"/>
      <c r="VZL19" s="115"/>
      <c r="VZN19" s="116"/>
      <c r="WAK19" s="115"/>
      <c r="WAM19" s="116"/>
      <c r="WBJ19" s="115"/>
      <c r="WBL19" s="116"/>
      <c r="WCI19" s="115"/>
      <c r="WCK19" s="116"/>
      <c r="WDH19" s="115"/>
      <c r="WDJ19" s="116"/>
      <c r="WEG19" s="115"/>
      <c r="WEI19" s="116"/>
      <c r="WFF19" s="115"/>
      <c r="WFH19" s="116"/>
      <c r="WGE19" s="115"/>
      <c r="WGG19" s="116"/>
      <c r="WHD19" s="115"/>
      <c r="WHF19" s="116"/>
      <c r="WIC19" s="115"/>
      <c r="WIE19" s="116"/>
      <c r="WJB19" s="115"/>
      <c r="WJD19" s="116"/>
      <c r="WKA19" s="115"/>
      <c r="WKC19" s="116"/>
      <c r="WKZ19" s="115"/>
      <c r="WLB19" s="116"/>
      <c r="WLY19" s="115"/>
      <c r="WMA19" s="116"/>
      <c r="WMX19" s="115"/>
      <c r="WMZ19" s="116"/>
      <c r="WNW19" s="115"/>
      <c r="WNY19" s="116"/>
      <c r="WOV19" s="115"/>
      <c r="WOX19" s="116"/>
      <c r="WPU19" s="115"/>
      <c r="WPW19" s="116"/>
      <c r="WQT19" s="115"/>
      <c r="WQV19" s="116"/>
      <c r="WRS19" s="115"/>
      <c r="WRU19" s="116"/>
      <c r="WSR19" s="115"/>
      <c r="WST19" s="116"/>
      <c r="WTQ19" s="115"/>
      <c r="WTS19" s="116"/>
      <c r="WUP19" s="115"/>
      <c r="WUR19" s="116"/>
      <c r="WVO19" s="115"/>
      <c r="WVQ19" s="116"/>
      <c r="WWN19" s="115"/>
      <c r="WWP19" s="116"/>
      <c r="WXM19" s="115"/>
      <c r="WXO19" s="116"/>
      <c r="WYL19" s="115"/>
      <c r="WYN19" s="116"/>
      <c r="WZK19" s="115"/>
      <c r="WZM19" s="116"/>
      <c r="XAJ19" s="115"/>
      <c r="XAL19" s="116"/>
      <c r="XBI19" s="115"/>
      <c r="XBK19" s="116"/>
      <c r="XCH19" s="115"/>
      <c r="XCJ19" s="116"/>
      <c r="XDG19" s="115"/>
      <c r="XDI19" s="116"/>
      <c r="XEF19" s="115"/>
      <c r="XEH19" s="116"/>
    </row>
    <row r="20" spans="1:1012 1035:2037 2060:3062 3085:4087 4110:5112 5135:6137 6160:7162 7185:8187 8210:9212 9235:10237 10260:11262 11285:12287 12310:13312 13335:14335 14337:15360 15362:16362" ht="24.95" customHeight="1">
      <c r="A20" s="6" t="s">
        <v>128</v>
      </c>
      <c r="B20" s="7" t="s">
        <v>202</v>
      </c>
      <c r="C20" s="116"/>
      <c r="D20" s="116"/>
      <c r="E20" s="116"/>
      <c r="F20" s="116"/>
      <c r="G20" s="116"/>
      <c r="H20" s="116"/>
      <c r="I20" s="116"/>
      <c r="J20" s="116"/>
      <c r="K20" s="116"/>
      <c r="L20" s="116"/>
      <c r="AI20" s="115"/>
      <c r="AK20" s="116"/>
      <c r="BH20" s="115"/>
      <c r="BJ20" s="116"/>
      <c r="CG20" s="115"/>
      <c r="CI20" s="116"/>
      <c r="DF20" s="115"/>
      <c r="DH20" s="116"/>
      <c r="EE20" s="115"/>
      <c r="EG20" s="116"/>
      <c r="FD20" s="115"/>
      <c r="FF20" s="116"/>
      <c r="GC20" s="115"/>
      <c r="GE20" s="116"/>
      <c r="HB20" s="115"/>
      <c r="HD20" s="116"/>
      <c r="IA20" s="115"/>
      <c r="IC20" s="116"/>
      <c r="IZ20" s="115"/>
      <c r="JB20" s="116"/>
      <c r="JY20" s="115"/>
      <c r="KA20" s="116"/>
      <c r="KX20" s="115"/>
      <c r="KZ20" s="116"/>
      <c r="LW20" s="115"/>
      <c r="LY20" s="116"/>
      <c r="MV20" s="115"/>
      <c r="MX20" s="116"/>
      <c r="NU20" s="115"/>
      <c r="NW20" s="116"/>
      <c r="OT20" s="115"/>
      <c r="OV20" s="116"/>
      <c r="PS20" s="115"/>
      <c r="PU20" s="116"/>
      <c r="QR20" s="115"/>
      <c r="QT20" s="116"/>
      <c r="RQ20" s="115"/>
      <c r="RS20" s="116"/>
      <c r="SP20" s="115"/>
      <c r="SR20" s="116"/>
      <c r="TO20" s="115"/>
      <c r="TQ20" s="116"/>
      <c r="UN20" s="115"/>
      <c r="UP20" s="116"/>
      <c r="VM20" s="115"/>
      <c r="VO20" s="116"/>
      <c r="WL20" s="115"/>
      <c r="WN20" s="116"/>
      <c r="XK20" s="115"/>
      <c r="XM20" s="116"/>
      <c r="YJ20" s="115"/>
      <c r="YL20" s="116"/>
      <c r="ZI20" s="115"/>
      <c r="ZK20" s="116"/>
      <c r="AAH20" s="115"/>
      <c r="AAJ20" s="116"/>
      <c r="ABG20" s="115"/>
      <c r="ABI20" s="116"/>
      <c r="ACF20" s="115"/>
      <c r="ACH20" s="116"/>
      <c r="ADE20" s="115"/>
      <c r="ADG20" s="116"/>
      <c r="AED20" s="115"/>
      <c r="AEF20" s="116"/>
      <c r="AFC20" s="115"/>
      <c r="AFE20" s="116"/>
      <c r="AGB20" s="115"/>
      <c r="AGD20" s="116"/>
      <c r="AHA20" s="115"/>
      <c r="AHC20" s="116"/>
      <c r="AHZ20" s="115"/>
      <c r="AIB20" s="116"/>
      <c r="AIY20" s="115"/>
      <c r="AJA20" s="116"/>
      <c r="AJX20" s="115"/>
      <c r="AJZ20" s="116"/>
      <c r="AKW20" s="115"/>
      <c r="AKY20" s="116"/>
      <c r="ALV20" s="115"/>
      <c r="ALX20" s="116"/>
      <c r="AMU20" s="115"/>
      <c r="AMW20" s="116"/>
      <c r="ANT20" s="115"/>
      <c r="ANV20" s="116"/>
      <c r="AOS20" s="115"/>
      <c r="AOU20" s="116"/>
      <c r="APR20" s="115"/>
      <c r="APT20" s="116"/>
      <c r="AQQ20" s="115"/>
      <c r="AQS20" s="116"/>
      <c r="ARP20" s="115"/>
      <c r="ARR20" s="116"/>
      <c r="ASO20" s="115"/>
      <c r="ASQ20" s="116"/>
      <c r="ATN20" s="115"/>
      <c r="ATP20" s="116"/>
      <c r="AUM20" s="115"/>
      <c r="AUO20" s="116"/>
      <c r="AVL20" s="115"/>
      <c r="AVN20" s="116"/>
      <c r="AWK20" s="115"/>
      <c r="AWM20" s="116"/>
      <c r="AXJ20" s="115"/>
      <c r="AXL20" s="116"/>
      <c r="AYI20" s="115"/>
      <c r="AYK20" s="116"/>
      <c r="AZH20" s="115"/>
      <c r="AZJ20" s="116"/>
      <c r="BAG20" s="115"/>
      <c r="BAI20" s="116"/>
      <c r="BBF20" s="115"/>
      <c r="BBH20" s="116"/>
      <c r="BCE20" s="115"/>
      <c r="BCG20" s="116"/>
      <c r="BDD20" s="115"/>
      <c r="BDF20" s="116"/>
      <c r="BEC20" s="115"/>
      <c r="BEE20" s="116"/>
      <c r="BFB20" s="115"/>
      <c r="BFD20" s="116"/>
      <c r="BGA20" s="115"/>
      <c r="BGC20" s="116"/>
      <c r="BGZ20" s="115"/>
      <c r="BHB20" s="116"/>
      <c r="BHY20" s="115"/>
      <c r="BIA20" s="116"/>
      <c r="BIX20" s="115"/>
      <c r="BIZ20" s="116"/>
      <c r="BJW20" s="115"/>
      <c r="BJY20" s="116"/>
      <c r="BKV20" s="115"/>
      <c r="BKX20" s="116"/>
      <c r="BLU20" s="115"/>
      <c r="BLW20" s="116"/>
      <c r="BMT20" s="115"/>
      <c r="BMV20" s="116"/>
      <c r="BNS20" s="115"/>
      <c r="BNU20" s="116"/>
      <c r="BOR20" s="115"/>
      <c r="BOT20" s="116"/>
      <c r="BPQ20" s="115"/>
      <c r="BPS20" s="116"/>
      <c r="BQP20" s="115"/>
      <c r="BQR20" s="116"/>
      <c r="BRO20" s="115"/>
      <c r="BRQ20" s="116"/>
      <c r="BSN20" s="115"/>
      <c r="BSP20" s="116"/>
      <c r="BTM20" s="115"/>
      <c r="BTO20" s="116"/>
      <c r="BUL20" s="115"/>
      <c r="BUN20" s="116"/>
      <c r="BVK20" s="115"/>
      <c r="BVM20" s="116"/>
      <c r="BWJ20" s="115"/>
      <c r="BWL20" s="116"/>
      <c r="BXI20" s="115"/>
      <c r="BXK20" s="116"/>
      <c r="BYH20" s="115"/>
      <c r="BYJ20" s="116"/>
      <c r="BZG20" s="115"/>
      <c r="BZI20" s="116"/>
      <c r="CAF20" s="115"/>
      <c r="CAH20" s="116"/>
      <c r="CBE20" s="115"/>
      <c r="CBG20" s="116"/>
      <c r="CCD20" s="115"/>
      <c r="CCF20" s="116"/>
      <c r="CDC20" s="115"/>
      <c r="CDE20" s="116"/>
      <c r="CEB20" s="115"/>
      <c r="CED20" s="116"/>
      <c r="CFA20" s="115"/>
      <c r="CFC20" s="116"/>
      <c r="CFZ20" s="115"/>
      <c r="CGB20" s="116"/>
      <c r="CGY20" s="115"/>
      <c r="CHA20" s="116"/>
      <c r="CHX20" s="115"/>
      <c r="CHZ20" s="116"/>
      <c r="CIW20" s="115"/>
      <c r="CIY20" s="116"/>
      <c r="CJV20" s="115"/>
      <c r="CJX20" s="116"/>
      <c r="CKU20" s="115"/>
      <c r="CKW20" s="116"/>
      <c r="CLT20" s="115"/>
      <c r="CLV20" s="116"/>
      <c r="CMS20" s="115"/>
      <c r="CMU20" s="116"/>
      <c r="CNR20" s="115"/>
      <c r="CNT20" s="116"/>
      <c r="COQ20" s="115"/>
      <c r="COS20" s="116"/>
      <c r="CPP20" s="115"/>
      <c r="CPR20" s="116"/>
      <c r="CQO20" s="115"/>
      <c r="CQQ20" s="116"/>
      <c r="CRN20" s="115"/>
      <c r="CRP20" s="116"/>
      <c r="CSM20" s="115"/>
      <c r="CSO20" s="116"/>
      <c r="CTL20" s="115"/>
      <c r="CTN20" s="116"/>
      <c r="CUK20" s="115"/>
      <c r="CUM20" s="116"/>
      <c r="CVJ20" s="115"/>
      <c r="CVL20" s="116"/>
      <c r="CWI20" s="115"/>
      <c r="CWK20" s="116"/>
      <c r="CXH20" s="115"/>
      <c r="CXJ20" s="116"/>
      <c r="CYG20" s="115"/>
      <c r="CYI20" s="116"/>
      <c r="CZF20" s="115"/>
      <c r="CZH20" s="116"/>
      <c r="DAE20" s="115"/>
      <c r="DAG20" s="116"/>
      <c r="DBD20" s="115"/>
      <c r="DBF20" s="116"/>
      <c r="DCC20" s="115"/>
      <c r="DCE20" s="116"/>
      <c r="DDB20" s="115"/>
      <c r="DDD20" s="116"/>
      <c r="DEA20" s="115"/>
      <c r="DEC20" s="116"/>
      <c r="DEZ20" s="115"/>
      <c r="DFB20" s="116"/>
      <c r="DFY20" s="115"/>
      <c r="DGA20" s="116"/>
      <c r="DGX20" s="115"/>
      <c r="DGZ20" s="116"/>
      <c r="DHW20" s="115"/>
      <c r="DHY20" s="116"/>
      <c r="DIV20" s="115"/>
      <c r="DIX20" s="116"/>
      <c r="DJU20" s="115"/>
      <c r="DJW20" s="116"/>
      <c r="DKT20" s="115"/>
      <c r="DKV20" s="116"/>
      <c r="DLS20" s="115"/>
      <c r="DLU20" s="116"/>
      <c r="DMR20" s="115"/>
      <c r="DMT20" s="116"/>
      <c r="DNQ20" s="115"/>
      <c r="DNS20" s="116"/>
      <c r="DOP20" s="115"/>
      <c r="DOR20" s="116"/>
      <c r="DPO20" s="115"/>
      <c r="DPQ20" s="116"/>
      <c r="DQN20" s="115"/>
      <c r="DQP20" s="116"/>
      <c r="DRM20" s="115"/>
      <c r="DRO20" s="116"/>
      <c r="DSL20" s="115"/>
      <c r="DSN20" s="116"/>
      <c r="DTK20" s="115"/>
      <c r="DTM20" s="116"/>
      <c r="DUJ20" s="115"/>
      <c r="DUL20" s="116"/>
      <c r="DVI20" s="115"/>
      <c r="DVK20" s="116"/>
      <c r="DWH20" s="115"/>
      <c r="DWJ20" s="116"/>
      <c r="DXG20" s="115"/>
      <c r="DXI20" s="116"/>
      <c r="DYF20" s="115"/>
      <c r="DYH20" s="116"/>
      <c r="DZE20" s="115"/>
      <c r="DZG20" s="116"/>
      <c r="EAD20" s="115"/>
      <c r="EAF20" s="116"/>
      <c r="EBC20" s="115"/>
      <c r="EBE20" s="116"/>
      <c r="ECB20" s="115"/>
      <c r="ECD20" s="116"/>
      <c r="EDA20" s="115"/>
      <c r="EDC20" s="116"/>
      <c r="EDZ20" s="115"/>
      <c r="EEB20" s="116"/>
      <c r="EEY20" s="115"/>
      <c r="EFA20" s="116"/>
      <c r="EFX20" s="115"/>
      <c r="EFZ20" s="116"/>
      <c r="EGW20" s="115"/>
      <c r="EGY20" s="116"/>
      <c r="EHV20" s="115"/>
      <c r="EHX20" s="116"/>
      <c r="EIU20" s="115"/>
      <c r="EIW20" s="116"/>
      <c r="EJT20" s="115"/>
      <c r="EJV20" s="116"/>
      <c r="EKS20" s="115"/>
      <c r="EKU20" s="116"/>
      <c r="ELR20" s="115"/>
      <c r="ELT20" s="116"/>
      <c r="EMQ20" s="115"/>
      <c r="EMS20" s="116"/>
      <c r="ENP20" s="115"/>
      <c r="ENR20" s="116"/>
      <c r="EOO20" s="115"/>
      <c r="EOQ20" s="116"/>
      <c r="EPN20" s="115"/>
      <c r="EPP20" s="116"/>
      <c r="EQM20" s="115"/>
      <c r="EQO20" s="116"/>
      <c r="ERL20" s="115"/>
      <c r="ERN20" s="116"/>
      <c r="ESK20" s="115"/>
      <c r="ESM20" s="116"/>
      <c r="ETJ20" s="115"/>
      <c r="ETL20" s="116"/>
      <c r="EUI20" s="115"/>
      <c r="EUK20" s="116"/>
      <c r="EVH20" s="115"/>
      <c r="EVJ20" s="116"/>
      <c r="EWG20" s="115"/>
      <c r="EWI20" s="116"/>
      <c r="EXF20" s="115"/>
      <c r="EXH20" s="116"/>
      <c r="EYE20" s="115"/>
      <c r="EYG20" s="116"/>
      <c r="EZD20" s="115"/>
      <c r="EZF20" s="116"/>
      <c r="FAC20" s="115"/>
      <c r="FAE20" s="116"/>
      <c r="FBB20" s="115"/>
      <c r="FBD20" s="116"/>
      <c r="FCA20" s="115"/>
      <c r="FCC20" s="116"/>
      <c r="FCZ20" s="115"/>
      <c r="FDB20" s="116"/>
      <c r="FDY20" s="115"/>
      <c r="FEA20" s="116"/>
      <c r="FEX20" s="115"/>
      <c r="FEZ20" s="116"/>
      <c r="FFW20" s="115"/>
      <c r="FFY20" s="116"/>
      <c r="FGV20" s="115"/>
      <c r="FGX20" s="116"/>
      <c r="FHU20" s="115"/>
      <c r="FHW20" s="116"/>
      <c r="FIT20" s="115"/>
      <c r="FIV20" s="116"/>
      <c r="FJS20" s="115"/>
      <c r="FJU20" s="116"/>
      <c r="FKR20" s="115"/>
      <c r="FKT20" s="116"/>
      <c r="FLQ20" s="115"/>
      <c r="FLS20" s="116"/>
      <c r="FMP20" s="115"/>
      <c r="FMR20" s="116"/>
      <c r="FNO20" s="115"/>
      <c r="FNQ20" s="116"/>
      <c r="FON20" s="115"/>
      <c r="FOP20" s="116"/>
      <c r="FPM20" s="115"/>
      <c r="FPO20" s="116"/>
      <c r="FQL20" s="115"/>
      <c r="FQN20" s="116"/>
      <c r="FRK20" s="115"/>
      <c r="FRM20" s="116"/>
      <c r="FSJ20" s="115"/>
      <c r="FSL20" s="116"/>
      <c r="FTI20" s="115"/>
      <c r="FTK20" s="116"/>
      <c r="FUH20" s="115"/>
      <c r="FUJ20" s="116"/>
      <c r="FVG20" s="115"/>
      <c r="FVI20" s="116"/>
      <c r="FWF20" s="115"/>
      <c r="FWH20" s="116"/>
      <c r="FXE20" s="115"/>
      <c r="FXG20" s="116"/>
      <c r="FYD20" s="115"/>
      <c r="FYF20" s="116"/>
      <c r="FZC20" s="115"/>
      <c r="FZE20" s="116"/>
      <c r="GAB20" s="115"/>
      <c r="GAD20" s="116"/>
      <c r="GBA20" s="115"/>
      <c r="GBC20" s="116"/>
      <c r="GBZ20" s="115"/>
      <c r="GCB20" s="116"/>
      <c r="GCY20" s="115"/>
      <c r="GDA20" s="116"/>
      <c r="GDX20" s="115"/>
      <c r="GDZ20" s="116"/>
      <c r="GEW20" s="115"/>
      <c r="GEY20" s="116"/>
      <c r="GFV20" s="115"/>
      <c r="GFX20" s="116"/>
      <c r="GGU20" s="115"/>
      <c r="GGW20" s="116"/>
      <c r="GHT20" s="115"/>
      <c r="GHV20" s="116"/>
      <c r="GIS20" s="115"/>
      <c r="GIU20" s="116"/>
      <c r="GJR20" s="115"/>
      <c r="GJT20" s="116"/>
      <c r="GKQ20" s="115"/>
      <c r="GKS20" s="116"/>
      <c r="GLP20" s="115"/>
      <c r="GLR20" s="116"/>
      <c r="GMO20" s="115"/>
      <c r="GMQ20" s="116"/>
      <c r="GNN20" s="115"/>
      <c r="GNP20" s="116"/>
      <c r="GOM20" s="115"/>
      <c r="GOO20" s="116"/>
      <c r="GPL20" s="115"/>
      <c r="GPN20" s="116"/>
      <c r="GQK20" s="115"/>
      <c r="GQM20" s="116"/>
      <c r="GRJ20" s="115"/>
      <c r="GRL20" s="116"/>
      <c r="GSI20" s="115"/>
      <c r="GSK20" s="116"/>
      <c r="GTH20" s="115"/>
      <c r="GTJ20" s="116"/>
      <c r="GUG20" s="115"/>
      <c r="GUI20" s="116"/>
      <c r="GVF20" s="115"/>
      <c r="GVH20" s="116"/>
      <c r="GWE20" s="115"/>
      <c r="GWG20" s="116"/>
      <c r="GXD20" s="115"/>
      <c r="GXF20" s="116"/>
      <c r="GYC20" s="115"/>
      <c r="GYE20" s="116"/>
      <c r="GZB20" s="115"/>
      <c r="GZD20" s="116"/>
      <c r="HAA20" s="115"/>
      <c r="HAC20" s="116"/>
      <c r="HAZ20" s="115"/>
      <c r="HBB20" s="116"/>
      <c r="HBY20" s="115"/>
      <c r="HCA20" s="116"/>
      <c r="HCX20" s="115"/>
      <c r="HCZ20" s="116"/>
      <c r="HDW20" s="115"/>
      <c r="HDY20" s="116"/>
      <c r="HEV20" s="115"/>
      <c r="HEX20" s="116"/>
      <c r="HFU20" s="115"/>
      <c r="HFW20" s="116"/>
      <c r="HGT20" s="115"/>
      <c r="HGV20" s="116"/>
      <c r="HHS20" s="115"/>
      <c r="HHU20" s="116"/>
      <c r="HIR20" s="115"/>
      <c r="HIT20" s="116"/>
      <c r="HJQ20" s="115"/>
      <c r="HJS20" s="116"/>
      <c r="HKP20" s="115"/>
      <c r="HKR20" s="116"/>
      <c r="HLO20" s="115"/>
      <c r="HLQ20" s="116"/>
      <c r="HMN20" s="115"/>
      <c r="HMP20" s="116"/>
      <c r="HNM20" s="115"/>
      <c r="HNO20" s="116"/>
      <c r="HOL20" s="115"/>
      <c r="HON20" s="116"/>
      <c r="HPK20" s="115"/>
      <c r="HPM20" s="116"/>
      <c r="HQJ20" s="115"/>
      <c r="HQL20" s="116"/>
      <c r="HRI20" s="115"/>
      <c r="HRK20" s="116"/>
      <c r="HSH20" s="115"/>
      <c r="HSJ20" s="116"/>
      <c r="HTG20" s="115"/>
      <c r="HTI20" s="116"/>
      <c r="HUF20" s="115"/>
      <c r="HUH20" s="116"/>
      <c r="HVE20" s="115"/>
      <c r="HVG20" s="116"/>
      <c r="HWD20" s="115"/>
      <c r="HWF20" s="116"/>
      <c r="HXC20" s="115"/>
      <c r="HXE20" s="116"/>
      <c r="HYB20" s="115"/>
      <c r="HYD20" s="116"/>
      <c r="HZA20" s="115"/>
      <c r="HZC20" s="116"/>
      <c r="HZZ20" s="115"/>
      <c r="IAB20" s="116"/>
      <c r="IAY20" s="115"/>
      <c r="IBA20" s="116"/>
      <c r="IBX20" s="115"/>
      <c r="IBZ20" s="116"/>
      <c r="ICW20" s="115"/>
      <c r="ICY20" s="116"/>
      <c r="IDV20" s="115"/>
      <c r="IDX20" s="116"/>
      <c r="IEU20" s="115"/>
      <c r="IEW20" s="116"/>
      <c r="IFT20" s="115"/>
      <c r="IFV20" s="116"/>
      <c r="IGS20" s="115"/>
      <c r="IGU20" s="116"/>
      <c r="IHR20" s="115"/>
      <c r="IHT20" s="116"/>
      <c r="IIQ20" s="115"/>
      <c r="IIS20" s="116"/>
      <c r="IJP20" s="115"/>
      <c r="IJR20" s="116"/>
      <c r="IKO20" s="115"/>
      <c r="IKQ20" s="116"/>
      <c r="ILN20" s="115"/>
      <c r="ILP20" s="116"/>
      <c r="IMM20" s="115"/>
      <c r="IMO20" s="116"/>
      <c r="INL20" s="115"/>
      <c r="INN20" s="116"/>
      <c r="IOK20" s="115"/>
      <c r="IOM20" s="116"/>
      <c r="IPJ20" s="115"/>
      <c r="IPL20" s="116"/>
      <c r="IQI20" s="115"/>
      <c r="IQK20" s="116"/>
      <c r="IRH20" s="115"/>
      <c r="IRJ20" s="116"/>
      <c r="ISG20" s="115"/>
      <c r="ISI20" s="116"/>
      <c r="ITF20" s="115"/>
      <c r="ITH20" s="116"/>
      <c r="IUE20" s="115"/>
      <c r="IUG20" s="116"/>
      <c r="IVD20" s="115"/>
      <c r="IVF20" s="116"/>
      <c r="IWC20" s="115"/>
      <c r="IWE20" s="116"/>
      <c r="IXB20" s="115"/>
      <c r="IXD20" s="116"/>
      <c r="IYA20" s="115"/>
      <c r="IYC20" s="116"/>
      <c r="IYZ20" s="115"/>
      <c r="IZB20" s="116"/>
      <c r="IZY20" s="115"/>
      <c r="JAA20" s="116"/>
      <c r="JAX20" s="115"/>
      <c r="JAZ20" s="116"/>
      <c r="JBW20" s="115"/>
      <c r="JBY20" s="116"/>
      <c r="JCV20" s="115"/>
      <c r="JCX20" s="116"/>
      <c r="JDU20" s="115"/>
      <c r="JDW20" s="116"/>
      <c r="JET20" s="115"/>
      <c r="JEV20" s="116"/>
      <c r="JFS20" s="115"/>
      <c r="JFU20" s="116"/>
      <c r="JGR20" s="115"/>
      <c r="JGT20" s="116"/>
      <c r="JHQ20" s="115"/>
      <c r="JHS20" s="116"/>
      <c r="JIP20" s="115"/>
      <c r="JIR20" s="116"/>
      <c r="JJO20" s="115"/>
      <c r="JJQ20" s="116"/>
      <c r="JKN20" s="115"/>
      <c r="JKP20" s="116"/>
      <c r="JLM20" s="115"/>
      <c r="JLO20" s="116"/>
      <c r="JML20" s="115"/>
      <c r="JMN20" s="116"/>
      <c r="JNK20" s="115"/>
      <c r="JNM20" s="116"/>
      <c r="JOJ20" s="115"/>
      <c r="JOL20" s="116"/>
      <c r="JPI20" s="115"/>
      <c r="JPK20" s="116"/>
      <c r="JQH20" s="115"/>
      <c r="JQJ20" s="116"/>
      <c r="JRG20" s="115"/>
      <c r="JRI20" s="116"/>
      <c r="JSF20" s="115"/>
      <c r="JSH20" s="116"/>
      <c r="JTE20" s="115"/>
      <c r="JTG20" s="116"/>
      <c r="JUD20" s="115"/>
      <c r="JUF20" s="116"/>
      <c r="JVC20" s="115"/>
      <c r="JVE20" s="116"/>
      <c r="JWB20" s="115"/>
      <c r="JWD20" s="116"/>
      <c r="JXA20" s="115"/>
      <c r="JXC20" s="116"/>
      <c r="JXZ20" s="115"/>
      <c r="JYB20" s="116"/>
      <c r="JYY20" s="115"/>
      <c r="JZA20" s="116"/>
      <c r="JZX20" s="115"/>
      <c r="JZZ20" s="116"/>
      <c r="KAW20" s="115"/>
      <c r="KAY20" s="116"/>
      <c r="KBV20" s="115"/>
      <c r="KBX20" s="116"/>
      <c r="KCU20" s="115"/>
      <c r="KCW20" s="116"/>
      <c r="KDT20" s="115"/>
      <c r="KDV20" s="116"/>
      <c r="KES20" s="115"/>
      <c r="KEU20" s="116"/>
      <c r="KFR20" s="115"/>
      <c r="KFT20" s="116"/>
      <c r="KGQ20" s="115"/>
      <c r="KGS20" s="116"/>
      <c r="KHP20" s="115"/>
      <c r="KHR20" s="116"/>
      <c r="KIO20" s="115"/>
      <c r="KIQ20" s="116"/>
      <c r="KJN20" s="115"/>
      <c r="KJP20" s="116"/>
      <c r="KKM20" s="115"/>
      <c r="KKO20" s="116"/>
      <c r="KLL20" s="115"/>
      <c r="KLN20" s="116"/>
      <c r="KMK20" s="115"/>
      <c r="KMM20" s="116"/>
      <c r="KNJ20" s="115"/>
      <c r="KNL20" s="116"/>
      <c r="KOI20" s="115"/>
      <c r="KOK20" s="116"/>
      <c r="KPH20" s="115"/>
      <c r="KPJ20" s="116"/>
      <c r="KQG20" s="115"/>
      <c r="KQI20" s="116"/>
      <c r="KRF20" s="115"/>
      <c r="KRH20" s="116"/>
      <c r="KSE20" s="115"/>
      <c r="KSG20" s="116"/>
      <c r="KTD20" s="115"/>
      <c r="KTF20" s="116"/>
      <c r="KUC20" s="115"/>
      <c r="KUE20" s="116"/>
      <c r="KVB20" s="115"/>
      <c r="KVD20" s="116"/>
      <c r="KWA20" s="115"/>
      <c r="KWC20" s="116"/>
      <c r="KWZ20" s="115"/>
      <c r="KXB20" s="116"/>
      <c r="KXY20" s="115"/>
      <c r="KYA20" s="116"/>
      <c r="KYX20" s="115"/>
      <c r="KYZ20" s="116"/>
      <c r="KZW20" s="115"/>
      <c r="KZY20" s="116"/>
      <c r="LAV20" s="115"/>
      <c r="LAX20" s="116"/>
      <c r="LBU20" s="115"/>
      <c r="LBW20" s="116"/>
      <c r="LCT20" s="115"/>
      <c r="LCV20" s="116"/>
      <c r="LDS20" s="115"/>
      <c r="LDU20" s="116"/>
      <c r="LER20" s="115"/>
      <c r="LET20" s="116"/>
      <c r="LFQ20" s="115"/>
      <c r="LFS20" s="116"/>
      <c r="LGP20" s="115"/>
      <c r="LGR20" s="116"/>
      <c r="LHO20" s="115"/>
      <c r="LHQ20" s="116"/>
      <c r="LIN20" s="115"/>
      <c r="LIP20" s="116"/>
      <c r="LJM20" s="115"/>
      <c r="LJO20" s="116"/>
      <c r="LKL20" s="115"/>
      <c r="LKN20" s="116"/>
      <c r="LLK20" s="115"/>
      <c r="LLM20" s="116"/>
      <c r="LMJ20" s="115"/>
      <c r="LML20" s="116"/>
      <c r="LNI20" s="115"/>
      <c r="LNK20" s="116"/>
      <c r="LOH20" s="115"/>
      <c r="LOJ20" s="116"/>
      <c r="LPG20" s="115"/>
      <c r="LPI20" s="116"/>
      <c r="LQF20" s="115"/>
      <c r="LQH20" s="116"/>
      <c r="LRE20" s="115"/>
      <c r="LRG20" s="116"/>
      <c r="LSD20" s="115"/>
      <c r="LSF20" s="116"/>
      <c r="LTC20" s="115"/>
      <c r="LTE20" s="116"/>
      <c r="LUB20" s="115"/>
      <c r="LUD20" s="116"/>
      <c r="LVA20" s="115"/>
      <c r="LVC20" s="116"/>
      <c r="LVZ20" s="115"/>
      <c r="LWB20" s="116"/>
      <c r="LWY20" s="115"/>
      <c r="LXA20" s="116"/>
      <c r="LXX20" s="115"/>
      <c r="LXZ20" s="116"/>
      <c r="LYW20" s="115"/>
      <c r="LYY20" s="116"/>
      <c r="LZV20" s="115"/>
      <c r="LZX20" s="116"/>
      <c r="MAU20" s="115"/>
      <c r="MAW20" s="116"/>
      <c r="MBT20" s="115"/>
      <c r="MBV20" s="116"/>
      <c r="MCS20" s="115"/>
      <c r="MCU20" s="116"/>
      <c r="MDR20" s="115"/>
      <c r="MDT20" s="116"/>
      <c r="MEQ20" s="115"/>
      <c r="MES20" s="116"/>
      <c r="MFP20" s="115"/>
      <c r="MFR20" s="116"/>
      <c r="MGO20" s="115"/>
      <c r="MGQ20" s="116"/>
      <c r="MHN20" s="115"/>
      <c r="MHP20" s="116"/>
      <c r="MIM20" s="115"/>
      <c r="MIO20" s="116"/>
      <c r="MJL20" s="115"/>
      <c r="MJN20" s="116"/>
      <c r="MKK20" s="115"/>
      <c r="MKM20" s="116"/>
      <c r="MLJ20" s="115"/>
      <c r="MLL20" s="116"/>
      <c r="MMI20" s="115"/>
      <c r="MMK20" s="116"/>
      <c r="MNH20" s="115"/>
      <c r="MNJ20" s="116"/>
      <c r="MOG20" s="115"/>
      <c r="MOI20" s="116"/>
      <c r="MPF20" s="115"/>
      <c r="MPH20" s="116"/>
      <c r="MQE20" s="115"/>
      <c r="MQG20" s="116"/>
      <c r="MRD20" s="115"/>
      <c r="MRF20" s="116"/>
      <c r="MSC20" s="115"/>
      <c r="MSE20" s="116"/>
      <c r="MTB20" s="115"/>
      <c r="MTD20" s="116"/>
      <c r="MUA20" s="115"/>
      <c r="MUC20" s="116"/>
      <c r="MUZ20" s="115"/>
      <c r="MVB20" s="116"/>
      <c r="MVY20" s="115"/>
      <c r="MWA20" s="116"/>
      <c r="MWX20" s="115"/>
      <c r="MWZ20" s="116"/>
      <c r="MXW20" s="115"/>
      <c r="MXY20" s="116"/>
      <c r="MYV20" s="115"/>
      <c r="MYX20" s="116"/>
      <c r="MZU20" s="115"/>
      <c r="MZW20" s="116"/>
      <c r="NAT20" s="115"/>
      <c r="NAV20" s="116"/>
      <c r="NBS20" s="115"/>
      <c r="NBU20" s="116"/>
      <c r="NCR20" s="115"/>
      <c r="NCT20" s="116"/>
      <c r="NDQ20" s="115"/>
      <c r="NDS20" s="116"/>
      <c r="NEP20" s="115"/>
      <c r="NER20" s="116"/>
      <c r="NFO20" s="115"/>
      <c r="NFQ20" s="116"/>
      <c r="NGN20" s="115"/>
      <c r="NGP20" s="116"/>
      <c r="NHM20" s="115"/>
      <c r="NHO20" s="116"/>
      <c r="NIL20" s="115"/>
      <c r="NIN20" s="116"/>
      <c r="NJK20" s="115"/>
      <c r="NJM20" s="116"/>
      <c r="NKJ20" s="115"/>
      <c r="NKL20" s="116"/>
      <c r="NLI20" s="115"/>
      <c r="NLK20" s="116"/>
      <c r="NMH20" s="115"/>
      <c r="NMJ20" s="116"/>
      <c r="NNG20" s="115"/>
      <c r="NNI20" s="116"/>
      <c r="NOF20" s="115"/>
      <c r="NOH20" s="116"/>
      <c r="NPE20" s="115"/>
      <c r="NPG20" s="116"/>
      <c r="NQD20" s="115"/>
      <c r="NQF20" s="116"/>
      <c r="NRC20" s="115"/>
      <c r="NRE20" s="116"/>
      <c r="NSB20" s="115"/>
      <c r="NSD20" s="116"/>
      <c r="NTA20" s="115"/>
      <c r="NTC20" s="116"/>
      <c r="NTZ20" s="115"/>
      <c r="NUB20" s="116"/>
      <c r="NUY20" s="115"/>
      <c r="NVA20" s="116"/>
      <c r="NVX20" s="115"/>
      <c r="NVZ20" s="116"/>
      <c r="NWW20" s="115"/>
      <c r="NWY20" s="116"/>
      <c r="NXV20" s="115"/>
      <c r="NXX20" s="116"/>
      <c r="NYU20" s="115"/>
      <c r="NYW20" s="116"/>
      <c r="NZT20" s="115"/>
      <c r="NZV20" s="116"/>
      <c r="OAS20" s="115"/>
      <c r="OAU20" s="116"/>
      <c r="OBR20" s="115"/>
      <c r="OBT20" s="116"/>
      <c r="OCQ20" s="115"/>
      <c r="OCS20" s="116"/>
      <c r="ODP20" s="115"/>
      <c r="ODR20" s="116"/>
      <c r="OEO20" s="115"/>
      <c r="OEQ20" s="116"/>
      <c r="OFN20" s="115"/>
      <c r="OFP20" s="116"/>
      <c r="OGM20" s="115"/>
      <c r="OGO20" s="116"/>
      <c r="OHL20" s="115"/>
      <c r="OHN20" s="116"/>
      <c r="OIK20" s="115"/>
      <c r="OIM20" s="116"/>
      <c r="OJJ20" s="115"/>
      <c r="OJL20" s="116"/>
      <c r="OKI20" s="115"/>
      <c r="OKK20" s="116"/>
      <c r="OLH20" s="115"/>
      <c r="OLJ20" s="116"/>
      <c r="OMG20" s="115"/>
      <c r="OMI20" s="116"/>
      <c r="ONF20" s="115"/>
      <c r="ONH20" s="116"/>
      <c r="OOE20" s="115"/>
      <c r="OOG20" s="116"/>
      <c r="OPD20" s="115"/>
      <c r="OPF20" s="116"/>
      <c r="OQC20" s="115"/>
      <c r="OQE20" s="116"/>
      <c r="ORB20" s="115"/>
      <c r="ORD20" s="116"/>
      <c r="OSA20" s="115"/>
      <c r="OSC20" s="116"/>
      <c r="OSZ20" s="115"/>
      <c r="OTB20" s="116"/>
      <c r="OTY20" s="115"/>
      <c r="OUA20" s="116"/>
      <c r="OUX20" s="115"/>
      <c r="OUZ20" s="116"/>
      <c r="OVW20" s="115"/>
      <c r="OVY20" s="116"/>
      <c r="OWV20" s="115"/>
      <c r="OWX20" s="116"/>
      <c r="OXU20" s="115"/>
      <c r="OXW20" s="116"/>
      <c r="OYT20" s="115"/>
      <c r="OYV20" s="116"/>
      <c r="OZS20" s="115"/>
      <c r="OZU20" s="116"/>
      <c r="PAR20" s="115"/>
      <c r="PAT20" s="116"/>
      <c r="PBQ20" s="115"/>
      <c r="PBS20" s="116"/>
      <c r="PCP20" s="115"/>
      <c r="PCR20" s="116"/>
      <c r="PDO20" s="115"/>
      <c r="PDQ20" s="116"/>
      <c r="PEN20" s="115"/>
      <c r="PEP20" s="116"/>
      <c r="PFM20" s="115"/>
      <c r="PFO20" s="116"/>
      <c r="PGL20" s="115"/>
      <c r="PGN20" s="116"/>
      <c r="PHK20" s="115"/>
      <c r="PHM20" s="116"/>
      <c r="PIJ20" s="115"/>
      <c r="PIL20" s="116"/>
      <c r="PJI20" s="115"/>
      <c r="PJK20" s="116"/>
      <c r="PKH20" s="115"/>
      <c r="PKJ20" s="116"/>
      <c r="PLG20" s="115"/>
      <c r="PLI20" s="116"/>
      <c r="PMF20" s="115"/>
      <c r="PMH20" s="116"/>
      <c r="PNE20" s="115"/>
      <c r="PNG20" s="116"/>
      <c r="POD20" s="115"/>
      <c r="POF20" s="116"/>
      <c r="PPC20" s="115"/>
      <c r="PPE20" s="116"/>
      <c r="PQB20" s="115"/>
      <c r="PQD20" s="116"/>
      <c r="PRA20" s="115"/>
      <c r="PRC20" s="116"/>
      <c r="PRZ20" s="115"/>
      <c r="PSB20" s="116"/>
      <c r="PSY20" s="115"/>
      <c r="PTA20" s="116"/>
      <c r="PTX20" s="115"/>
      <c r="PTZ20" s="116"/>
      <c r="PUW20" s="115"/>
      <c r="PUY20" s="116"/>
      <c r="PVV20" s="115"/>
      <c r="PVX20" s="116"/>
      <c r="PWU20" s="115"/>
      <c r="PWW20" s="116"/>
      <c r="PXT20" s="115"/>
      <c r="PXV20" s="116"/>
      <c r="PYS20" s="115"/>
      <c r="PYU20" s="116"/>
      <c r="PZR20" s="115"/>
      <c r="PZT20" s="116"/>
      <c r="QAQ20" s="115"/>
      <c r="QAS20" s="116"/>
      <c r="QBP20" s="115"/>
      <c r="QBR20" s="116"/>
      <c r="QCO20" s="115"/>
      <c r="QCQ20" s="116"/>
      <c r="QDN20" s="115"/>
      <c r="QDP20" s="116"/>
      <c r="QEM20" s="115"/>
      <c r="QEO20" s="116"/>
      <c r="QFL20" s="115"/>
      <c r="QFN20" s="116"/>
      <c r="QGK20" s="115"/>
      <c r="QGM20" s="116"/>
      <c r="QHJ20" s="115"/>
      <c r="QHL20" s="116"/>
      <c r="QII20" s="115"/>
      <c r="QIK20" s="116"/>
      <c r="QJH20" s="115"/>
      <c r="QJJ20" s="116"/>
      <c r="QKG20" s="115"/>
      <c r="QKI20" s="116"/>
      <c r="QLF20" s="115"/>
      <c r="QLH20" s="116"/>
      <c r="QME20" s="115"/>
      <c r="QMG20" s="116"/>
      <c r="QND20" s="115"/>
      <c r="QNF20" s="116"/>
      <c r="QOC20" s="115"/>
      <c r="QOE20" s="116"/>
      <c r="QPB20" s="115"/>
      <c r="QPD20" s="116"/>
      <c r="QQA20" s="115"/>
      <c r="QQC20" s="116"/>
      <c r="QQZ20" s="115"/>
      <c r="QRB20" s="116"/>
      <c r="QRY20" s="115"/>
      <c r="QSA20" s="116"/>
      <c r="QSX20" s="115"/>
      <c r="QSZ20" s="116"/>
      <c r="QTW20" s="115"/>
      <c r="QTY20" s="116"/>
      <c r="QUV20" s="115"/>
      <c r="QUX20" s="116"/>
      <c r="QVU20" s="115"/>
      <c r="QVW20" s="116"/>
      <c r="QWT20" s="115"/>
      <c r="QWV20" s="116"/>
      <c r="QXS20" s="115"/>
      <c r="QXU20" s="116"/>
      <c r="QYR20" s="115"/>
      <c r="QYT20" s="116"/>
      <c r="QZQ20" s="115"/>
      <c r="QZS20" s="116"/>
      <c r="RAP20" s="115"/>
      <c r="RAR20" s="116"/>
      <c r="RBO20" s="115"/>
      <c r="RBQ20" s="116"/>
      <c r="RCN20" s="115"/>
      <c r="RCP20" s="116"/>
      <c r="RDM20" s="115"/>
      <c r="RDO20" s="116"/>
      <c r="REL20" s="115"/>
      <c r="REN20" s="116"/>
      <c r="RFK20" s="115"/>
      <c r="RFM20" s="116"/>
      <c r="RGJ20" s="115"/>
      <c r="RGL20" s="116"/>
      <c r="RHI20" s="115"/>
      <c r="RHK20" s="116"/>
      <c r="RIH20" s="115"/>
      <c r="RIJ20" s="116"/>
      <c r="RJG20" s="115"/>
      <c r="RJI20" s="116"/>
      <c r="RKF20" s="115"/>
      <c r="RKH20" s="116"/>
      <c r="RLE20" s="115"/>
      <c r="RLG20" s="116"/>
      <c r="RMD20" s="115"/>
      <c r="RMF20" s="116"/>
      <c r="RNC20" s="115"/>
      <c r="RNE20" s="116"/>
      <c r="ROB20" s="115"/>
      <c r="ROD20" s="116"/>
      <c r="RPA20" s="115"/>
      <c r="RPC20" s="116"/>
      <c r="RPZ20" s="115"/>
      <c r="RQB20" s="116"/>
      <c r="RQY20" s="115"/>
      <c r="RRA20" s="116"/>
      <c r="RRX20" s="115"/>
      <c r="RRZ20" s="116"/>
      <c r="RSW20" s="115"/>
      <c r="RSY20" s="116"/>
      <c r="RTV20" s="115"/>
      <c r="RTX20" s="116"/>
      <c r="RUU20" s="115"/>
      <c r="RUW20" s="116"/>
      <c r="RVT20" s="115"/>
      <c r="RVV20" s="116"/>
      <c r="RWS20" s="115"/>
      <c r="RWU20" s="116"/>
      <c r="RXR20" s="115"/>
      <c r="RXT20" s="116"/>
      <c r="RYQ20" s="115"/>
      <c r="RYS20" s="116"/>
      <c r="RZP20" s="115"/>
      <c r="RZR20" s="116"/>
      <c r="SAO20" s="115"/>
      <c r="SAQ20" s="116"/>
      <c r="SBN20" s="115"/>
      <c r="SBP20" s="116"/>
      <c r="SCM20" s="115"/>
      <c r="SCO20" s="116"/>
      <c r="SDL20" s="115"/>
      <c r="SDN20" s="116"/>
      <c r="SEK20" s="115"/>
      <c r="SEM20" s="116"/>
      <c r="SFJ20" s="115"/>
      <c r="SFL20" s="116"/>
      <c r="SGI20" s="115"/>
      <c r="SGK20" s="116"/>
      <c r="SHH20" s="115"/>
      <c r="SHJ20" s="116"/>
      <c r="SIG20" s="115"/>
      <c r="SII20" s="116"/>
      <c r="SJF20" s="115"/>
      <c r="SJH20" s="116"/>
      <c r="SKE20" s="115"/>
      <c r="SKG20" s="116"/>
      <c r="SLD20" s="115"/>
      <c r="SLF20" s="116"/>
      <c r="SMC20" s="115"/>
      <c r="SME20" s="116"/>
      <c r="SNB20" s="115"/>
      <c r="SND20" s="116"/>
      <c r="SOA20" s="115"/>
      <c r="SOC20" s="116"/>
      <c r="SOZ20" s="115"/>
      <c r="SPB20" s="116"/>
      <c r="SPY20" s="115"/>
      <c r="SQA20" s="116"/>
      <c r="SQX20" s="115"/>
      <c r="SQZ20" s="116"/>
      <c r="SRW20" s="115"/>
      <c r="SRY20" s="116"/>
      <c r="SSV20" s="115"/>
      <c r="SSX20" s="116"/>
      <c r="STU20" s="115"/>
      <c r="STW20" s="116"/>
      <c r="SUT20" s="115"/>
      <c r="SUV20" s="116"/>
      <c r="SVS20" s="115"/>
      <c r="SVU20" s="116"/>
      <c r="SWR20" s="115"/>
      <c r="SWT20" s="116"/>
      <c r="SXQ20" s="115"/>
      <c r="SXS20" s="116"/>
      <c r="SYP20" s="115"/>
      <c r="SYR20" s="116"/>
      <c r="SZO20" s="115"/>
      <c r="SZQ20" s="116"/>
      <c r="TAN20" s="115"/>
      <c r="TAP20" s="116"/>
      <c r="TBM20" s="115"/>
      <c r="TBO20" s="116"/>
      <c r="TCL20" s="115"/>
      <c r="TCN20" s="116"/>
      <c r="TDK20" s="115"/>
      <c r="TDM20" s="116"/>
      <c r="TEJ20" s="115"/>
      <c r="TEL20" s="116"/>
      <c r="TFI20" s="115"/>
      <c r="TFK20" s="116"/>
      <c r="TGH20" s="115"/>
      <c r="TGJ20" s="116"/>
      <c r="THG20" s="115"/>
      <c r="THI20" s="116"/>
      <c r="TIF20" s="115"/>
      <c r="TIH20" s="116"/>
      <c r="TJE20" s="115"/>
      <c r="TJG20" s="116"/>
      <c r="TKD20" s="115"/>
      <c r="TKF20" s="116"/>
      <c r="TLC20" s="115"/>
      <c r="TLE20" s="116"/>
      <c r="TMB20" s="115"/>
      <c r="TMD20" s="116"/>
      <c r="TNA20" s="115"/>
      <c r="TNC20" s="116"/>
      <c r="TNZ20" s="115"/>
      <c r="TOB20" s="116"/>
      <c r="TOY20" s="115"/>
      <c r="TPA20" s="116"/>
      <c r="TPX20" s="115"/>
      <c r="TPZ20" s="116"/>
      <c r="TQW20" s="115"/>
      <c r="TQY20" s="116"/>
      <c r="TRV20" s="115"/>
      <c r="TRX20" s="116"/>
      <c r="TSU20" s="115"/>
      <c r="TSW20" s="116"/>
      <c r="TTT20" s="115"/>
      <c r="TTV20" s="116"/>
      <c r="TUS20" s="115"/>
      <c r="TUU20" s="116"/>
      <c r="TVR20" s="115"/>
      <c r="TVT20" s="116"/>
      <c r="TWQ20" s="115"/>
      <c r="TWS20" s="116"/>
      <c r="TXP20" s="115"/>
      <c r="TXR20" s="116"/>
      <c r="TYO20" s="115"/>
      <c r="TYQ20" s="116"/>
      <c r="TZN20" s="115"/>
      <c r="TZP20" s="116"/>
      <c r="UAM20" s="115"/>
      <c r="UAO20" s="116"/>
      <c r="UBL20" s="115"/>
      <c r="UBN20" s="116"/>
      <c r="UCK20" s="115"/>
      <c r="UCM20" s="116"/>
      <c r="UDJ20" s="115"/>
      <c r="UDL20" s="116"/>
      <c r="UEI20" s="115"/>
      <c r="UEK20" s="116"/>
      <c r="UFH20" s="115"/>
      <c r="UFJ20" s="116"/>
      <c r="UGG20" s="115"/>
      <c r="UGI20" s="116"/>
      <c r="UHF20" s="115"/>
      <c r="UHH20" s="116"/>
      <c r="UIE20" s="115"/>
      <c r="UIG20" s="116"/>
      <c r="UJD20" s="115"/>
      <c r="UJF20" s="116"/>
      <c r="UKC20" s="115"/>
      <c r="UKE20" s="116"/>
      <c r="ULB20" s="115"/>
      <c r="ULD20" s="116"/>
      <c r="UMA20" s="115"/>
      <c r="UMC20" s="116"/>
      <c r="UMZ20" s="115"/>
      <c r="UNB20" s="116"/>
      <c r="UNY20" s="115"/>
      <c r="UOA20" s="116"/>
      <c r="UOX20" s="115"/>
      <c r="UOZ20" s="116"/>
      <c r="UPW20" s="115"/>
      <c r="UPY20" s="116"/>
      <c r="UQV20" s="115"/>
      <c r="UQX20" s="116"/>
      <c r="URU20" s="115"/>
      <c r="URW20" s="116"/>
      <c r="UST20" s="115"/>
      <c r="USV20" s="116"/>
      <c r="UTS20" s="115"/>
      <c r="UTU20" s="116"/>
      <c r="UUR20" s="115"/>
      <c r="UUT20" s="116"/>
      <c r="UVQ20" s="115"/>
      <c r="UVS20" s="116"/>
      <c r="UWP20" s="115"/>
      <c r="UWR20" s="116"/>
      <c r="UXO20" s="115"/>
      <c r="UXQ20" s="116"/>
      <c r="UYN20" s="115"/>
      <c r="UYP20" s="116"/>
      <c r="UZM20" s="115"/>
      <c r="UZO20" s="116"/>
      <c r="VAL20" s="115"/>
      <c r="VAN20" s="116"/>
      <c r="VBK20" s="115"/>
      <c r="VBM20" s="116"/>
      <c r="VCJ20" s="115"/>
      <c r="VCL20" s="116"/>
      <c r="VDI20" s="115"/>
      <c r="VDK20" s="116"/>
      <c r="VEH20" s="115"/>
      <c r="VEJ20" s="116"/>
      <c r="VFG20" s="115"/>
      <c r="VFI20" s="116"/>
      <c r="VGF20" s="115"/>
      <c r="VGH20" s="116"/>
      <c r="VHE20" s="115"/>
      <c r="VHG20" s="116"/>
      <c r="VID20" s="115"/>
      <c r="VIF20" s="116"/>
      <c r="VJC20" s="115"/>
      <c r="VJE20" s="116"/>
      <c r="VKB20" s="115"/>
      <c r="VKD20" s="116"/>
      <c r="VLA20" s="115"/>
      <c r="VLC20" s="116"/>
      <c r="VLZ20" s="115"/>
      <c r="VMB20" s="116"/>
      <c r="VMY20" s="115"/>
      <c r="VNA20" s="116"/>
      <c r="VNX20" s="115"/>
      <c r="VNZ20" s="116"/>
      <c r="VOW20" s="115"/>
      <c r="VOY20" s="116"/>
      <c r="VPV20" s="115"/>
      <c r="VPX20" s="116"/>
      <c r="VQU20" s="115"/>
      <c r="VQW20" s="116"/>
      <c r="VRT20" s="115"/>
      <c r="VRV20" s="116"/>
      <c r="VSS20" s="115"/>
      <c r="VSU20" s="116"/>
      <c r="VTR20" s="115"/>
      <c r="VTT20" s="116"/>
      <c r="VUQ20" s="115"/>
      <c r="VUS20" s="116"/>
      <c r="VVP20" s="115"/>
      <c r="VVR20" s="116"/>
      <c r="VWO20" s="115"/>
      <c r="VWQ20" s="116"/>
      <c r="VXN20" s="115"/>
      <c r="VXP20" s="116"/>
      <c r="VYM20" s="115"/>
      <c r="VYO20" s="116"/>
      <c r="VZL20" s="115"/>
      <c r="VZN20" s="116"/>
      <c r="WAK20" s="115"/>
      <c r="WAM20" s="116"/>
      <c r="WBJ20" s="115"/>
      <c r="WBL20" s="116"/>
      <c r="WCI20" s="115"/>
      <c r="WCK20" s="116"/>
      <c r="WDH20" s="115"/>
      <c r="WDJ20" s="116"/>
      <c r="WEG20" s="115"/>
      <c r="WEI20" s="116"/>
      <c r="WFF20" s="115"/>
      <c r="WFH20" s="116"/>
      <c r="WGE20" s="115"/>
      <c r="WGG20" s="116"/>
      <c r="WHD20" s="115"/>
      <c r="WHF20" s="116"/>
      <c r="WIC20" s="115"/>
      <c r="WIE20" s="116"/>
      <c r="WJB20" s="115"/>
      <c r="WJD20" s="116"/>
      <c r="WKA20" s="115"/>
      <c r="WKC20" s="116"/>
      <c r="WKZ20" s="115"/>
      <c r="WLB20" s="116"/>
      <c r="WLY20" s="115"/>
      <c r="WMA20" s="116"/>
      <c r="WMX20" s="115"/>
      <c r="WMZ20" s="116"/>
      <c r="WNW20" s="115"/>
      <c r="WNY20" s="116"/>
      <c r="WOV20" s="115"/>
      <c r="WOX20" s="116"/>
      <c r="WPU20" s="115"/>
      <c r="WPW20" s="116"/>
      <c r="WQT20" s="115"/>
      <c r="WQV20" s="116"/>
      <c r="WRS20" s="115"/>
      <c r="WRU20" s="116"/>
      <c r="WSR20" s="115"/>
      <c r="WST20" s="116"/>
      <c r="WTQ20" s="115"/>
      <c r="WTS20" s="116"/>
      <c r="WUP20" s="115"/>
      <c r="WUR20" s="116"/>
      <c r="WVO20" s="115"/>
      <c r="WVQ20" s="116"/>
      <c r="WWN20" s="115"/>
      <c r="WWP20" s="116"/>
      <c r="WXM20" s="115"/>
      <c r="WXO20" s="116"/>
      <c r="WYL20" s="115"/>
      <c r="WYN20" s="116"/>
      <c r="WZK20" s="115"/>
      <c r="WZM20" s="116"/>
      <c r="XAJ20" s="115"/>
      <c r="XAL20" s="116"/>
      <c r="XBI20" s="115"/>
      <c r="XBK20" s="116"/>
      <c r="XCH20" s="115"/>
      <c r="XCJ20" s="116"/>
      <c r="XDG20" s="115"/>
      <c r="XDI20" s="116"/>
      <c r="XEF20" s="115"/>
      <c r="XEH20" s="116"/>
    </row>
    <row r="21" spans="1:1012 1035:2037 2060:3062 3085:4087 4110:5112 5135:6137 6160:7162 7185:8187 8210:9212 9235:10237 10260:11262 11285:12287 12310:13312 13335:14335 14337:15360 15362:16362" ht="24.95" customHeight="1">
      <c r="A21" s="6" t="s">
        <v>129</v>
      </c>
      <c r="B21" s="7" t="s">
        <v>207</v>
      </c>
      <c r="C21" s="116"/>
      <c r="D21" s="116"/>
      <c r="E21" s="116"/>
      <c r="F21" s="116"/>
      <c r="G21" s="116"/>
      <c r="H21" s="116"/>
      <c r="I21" s="116"/>
      <c r="J21" s="116"/>
      <c r="K21" s="116"/>
      <c r="L21" s="116"/>
      <c r="AI21" s="115"/>
      <c r="AK21" s="116"/>
      <c r="BH21" s="115"/>
      <c r="BJ21" s="116"/>
      <c r="CG21" s="115"/>
      <c r="CI21" s="116"/>
      <c r="DF21" s="115"/>
      <c r="DH21" s="116"/>
      <c r="EE21" s="115"/>
      <c r="EG21" s="116"/>
      <c r="FD21" s="115"/>
      <c r="FF21" s="116"/>
      <c r="GC21" s="115"/>
      <c r="GE21" s="116"/>
      <c r="HB21" s="115"/>
      <c r="HD21" s="116"/>
      <c r="IA21" s="115"/>
      <c r="IC21" s="116"/>
      <c r="IZ21" s="115"/>
      <c r="JB21" s="116"/>
      <c r="JY21" s="115"/>
      <c r="KA21" s="116"/>
      <c r="KX21" s="115"/>
      <c r="KZ21" s="116"/>
      <c r="LW21" s="115"/>
      <c r="LY21" s="116"/>
      <c r="MV21" s="115"/>
      <c r="MX21" s="116"/>
      <c r="NU21" s="115"/>
      <c r="NW21" s="116"/>
      <c r="OT21" s="115"/>
      <c r="OV21" s="116"/>
      <c r="PS21" s="115"/>
      <c r="PU21" s="116"/>
      <c r="QR21" s="115"/>
      <c r="QT21" s="116"/>
      <c r="RQ21" s="115"/>
      <c r="RS21" s="116"/>
      <c r="SP21" s="115"/>
      <c r="SR21" s="116"/>
      <c r="TO21" s="115"/>
      <c r="TQ21" s="116"/>
      <c r="UN21" s="115"/>
      <c r="UP21" s="116"/>
      <c r="VM21" s="115"/>
      <c r="VO21" s="116"/>
      <c r="WL21" s="115"/>
      <c r="WN21" s="116"/>
      <c r="XK21" s="115"/>
      <c r="XM21" s="116"/>
      <c r="YJ21" s="115"/>
      <c r="YL21" s="116"/>
      <c r="ZI21" s="115"/>
      <c r="ZK21" s="116"/>
      <c r="AAH21" s="115"/>
      <c r="AAJ21" s="116"/>
      <c r="ABG21" s="115"/>
      <c r="ABI21" s="116"/>
      <c r="ACF21" s="115"/>
      <c r="ACH21" s="116"/>
      <c r="ADE21" s="115"/>
      <c r="ADG21" s="116"/>
      <c r="AED21" s="115"/>
      <c r="AEF21" s="116"/>
      <c r="AFC21" s="115"/>
      <c r="AFE21" s="116"/>
      <c r="AGB21" s="115"/>
      <c r="AGD21" s="116"/>
      <c r="AHA21" s="115"/>
      <c r="AHC21" s="116"/>
      <c r="AHZ21" s="115"/>
      <c r="AIB21" s="116"/>
      <c r="AIY21" s="115"/>
      <c r="AJA21" s="116"/>
      <c r="AJX21" s="115"/>
      <c r="AJZ21" s="116"/>
      <c r="AKW21" s="115"/>
      <c r="AKY21" s="116"/>
      <c r="ALV21" s="115"/>
      <c r="ALX21" s="116"/>
      <c r="AMU21" s="115"/>
      <c r="AMW21" s="116"/>
      <c r="ANT21" s="115"/>
      <c r="ANV21" s="116"/>
      <c r="AOS21" s="115"/>
      <c r="AOU21" s="116"/>
      <c r="APR21" s="115"/>
      <c r="APT21" s="116"/>
      <c r="AQQ21" s="115"/>
      <c r="AQS21" s="116"/>
      <c r="ARP21" s="115"/>
      <c r="ARR21" s="116"/>
      <c r="ASO21" s="115"/>
      <c r="ASQ21" s="116"/>
      <c r="ATN21" s="115"/>
      <c r="ATP21" s="116"/>
      <c r="AUM21" s="115"/>
      <c r="AUO21" s="116"/>
      <c r="AVL21" s="115"/>
      <c r="AVN21" s="116"/>
      <c r="AWK21" s="115"/>
      <c r="AWM21" s="116"/>
      <c r="AXJ21" s="115"/>
      <c r="AXL21" s="116"/>
      <c r="AYI21" s="115"/>
      <c r="AYK21" s="116"/>
      <c r="AZH21" s="115"/>
      <c r="AZJ21" s="116"/>
      <c r="BAG21" s="115"/>
      <c r="BAI21" s="116"/>
      <c r="BBF21" s="115"/>
      <c r="BBH21" s="116"/>
      <c r="BCE21" s="115"/>
      <c r="BCG21" s="116"/>
      <c r="BDD21" s="115"/>
      <c r="BDF21" s="116"/>
      <c r="BEC21" s="115"/>
      <c r="BEE21" s="116"/>
      <c r="BFB21" s="115"/>
      <c r="BFD21" s="116"/>
      <c r="BGA21" s="115"/>
      <c r="BGC21" s="116"/>
      <c r="BGZ21" s="115"/>
      <c r="BHB21" s="116"/>
      <c r="BHY21" s="115"/>
      <c r="BIA21" s="116"/>
      <c r="BIX21" s="115"/>
      <c r="BIZ21" s="116"/>
      <c r="BJW21" s="115"/>
      <c r="BJY21" s="116"/>
      <c r="BKV21" s="115"/>
      <c r="BKX21" s="116"/>
      <c r="BLU21" s="115"/>
      <c r="BLW21" s="116"/>
      <c r="BMT21" s="115"/>
      <c r="BMV21" s="116"/>
      <c r="BNS21" s="115"/>
      <c r="BNU21" s="116"/>
      <c r="BOR21" s="115"/>
      <c r="BOT21" s="116"/>
      <c r="BPQ21" s="115"/>
      <c r="BPS21" s="116"/>
      <c r="BQP21" s="115"/>
      <c r="BQR21" s="116"/>
      <c r="BRO21" s="115"/>
      <c r="BRQ21" s="116"/>
      <c r="BSN21" s="115"/>
      <c r="BSP21" s="116"/>
      <c r="BTM21" s="115"/>
      <c r="BTO21" s="116"/>
      <c r="BUL21" s="115"/>
      <c r="BUN21" s="116"/>
      <c r="BVK21" s="115"/>
      <c r="BVM21" s="116"/>
      <c r="BWJ21" s="115"/>
      <c r="BWL21" s="116"/>
      <c r="BXI21" s="115"/>
      <c r="BXK21" s="116"/>
      <c r="BYH21" s="115"/>
      <c r="BYJ21" s="116"/>
      <c r="BZG21" s="115"/>
      <c r="BZI21" s="116"/>
      <c r="CAF21" s="115"/>
      <c r="CAH21" s="116"/>
      <c r="CBE21" s="115"/>
      <c r="CBG21" s="116"/>
      <c r="CCD21" s="115"/>
      <c r="CCF21" s="116"/>
      <c r="CDC21" s="115"/>
      <c r="CDE21" s="116"/>
      <c r="CEB21" s="115"/>
      <c r="CED21" s="116"/>
      <c r="CFA21" s="115"/>
      <c r="CFC21" s="116"/>
      <c r="CFZ21" s="115"/>
      <c r="CGB21" s="116"/>
      <c r="CGY21" s="115"/>
      <c r="CHA21" s="116"/>
      <c r="CHX21" s="115"/>
      <c r="CHZ21" s="116"/>
      <c r="CIW21" s="115"/>
      <c r="CIY21" s="116"/>
      <c r="CJV21" s="115"/>
      <c r="CJX21" s="116"/>
      <c r="CKU21" s="115"/>
      <c r="CKW21" s="116"/>
      <c r="CLT21" s="115"/>
      <c r="CLV21" s="116"/>
      <c r="CMS21" s="115"/>
      <c r="CMU21" s="116"/>
      <c r="CNR21" s="115"/>
      <c r="CNT21" s="116"/>
      <c r="COQ21" s="115"/>
      <c r="COS21" s="116"/>
      <c r="CPP21" s="115"/>
      <c r="CPR21" s="116"/>
      <c r="CQO21" s="115"/>
      <c r="CQQ21" s="116"/>
      <c r="CRN21" s="115"/>
      <c r="CRP21" s="116"/>
      <c r="CSM21" s="115"/>
      <c r="CSO21" s="116"/>
      <c r="CTL21" s="115"/>
      <c r="CTN21" s="116"/>
      <c r="CUK21" s="115"/>
      <c r="CUM21" s="116"/>
      <c r="CVJ21" s="115"/>
      <c r="CVL21" s="116"/>
      <c r="CWI21" s="115"/>
      <c r="CWK21" s="116"/>
      <c r="CXH21" s="115"/>
      <c r="CXJ21" s="116"/>
      <c r="CYG21" s="115"/>
      <c r="CYI21" s="116"/>
      <c r="CZF21" s="115"/>
      <c r="CZH21" s="116"/>
      <c r="DAE21" s="115"/>
      <c r="DAG21" s="116"/>
      <c r="DBD21" s="115"/>
      <c r="DBF21" s="116"/>
      <c r="DCC21" s="115"/>
      <c r="DCE21" s="116"/>
      <c r="DDB21" s="115"/>
      <c r="DDD21" s="116"/>
      <c r="DEA21" s="115"/>
      <c r="DEC21" s="116"/>
      <c r="DEZ21" s="115"/>
      <c r="DFB21" s="116"/>
      <c r="DFY21" s="115"/>
      <c r="DGA21" s="116"/>
      <c r="DGX21" s="115"/>
      <c r="DGZ21" s="116"/>
      <c r="DHW21" s="115"/>
      <c r="DHY21" s="116"/>
      <c r="DIV21" s="115"/>
      <c r="DIX21" s="116"/>
      <c r="DJU21" s="115"/>
      <c r="DJW21" s="116"/>
      <c r="DKT21" s="115"/>
      <c r="DKV21" s="116"/>
      <c r="DLS21" s="115"/>
      <c r="DLU21" s="116"/>
      <c r="DMR21" s="115"/>
      <c r="DMT21" s="116"/>
      <c r="DNQ21" s="115"/>
      <c r="DNS21" s="116"/>
      <c r="DOP21" s="115"/>
      <c r="DOR21" s="116"/>
      <c r="DPO21" s="115"/>
      <c r="DPQ21" s="116"/>
      <c r="DQN21" s="115"/>
      <c r="DQP21" s="116"/>
      <c r="DRM21" s="115"/>
      <c r="DRO21" s="116"/>
      <c r="DSL21" s="115"/>
      <c r="DSN21" s="116"/>
      <c r="DTK21" s="115"/>
      <c r="DTM21" s="116"/>
      <c r="DUJ21" s="115"/>
      <c r="DUL21" s="116"/>
      <c r="DVI21" s="115"/>
      <c r="DVK21" s="116"/>
      <c r="DWH21" s="115"/>
      <c r="DWJ21" s="116"/>
      <c r="DXG21" s="115"/>
      <c r="DXI21" s="116"/>
      <c r="DYF21" s="115"/>
      <c r="DYH21" s="116"/>
      <c r="DZE21" s="115"/>
      <c r="DZG21" s="116"/>
      <c r="EAD21" s="115"/>
      <c r="EAF21" s="116"/>
      <c r="EBC21" s="115"/>
      <c r="EBE21" s="116"/>
      <c r="ECB21" s="115"/>
      <c r="ECD21" s="116"/>
      <c r="EDA21" s="115"/>
      <c r="EDC21" s="116"/>
      <c r="EDZ21" s="115"/>
      <c r="EEB21" s="116"/>
      <c r="EEY21" s="115"/>
      <c r="EFA21" s="116"/>
      <c r="EFX21" s="115"/>
      <c r="EFZ21" s="116"/>
      <c r="EGW21" s="115"/>
      <c r="EGY21" s="116"/>
      <c r="EHV21" s="115"/>
      <c r="EHX21" s="116"/>
      <c r="EIU21" s="115"/>
      <c r="EIW21" s="116"/>
      <c r="EJT21" s="115"/>
      <c r="EJV21" s="116"/>
      <c r="EKS21" s="115"/>
      <c r="EKU21" s="116"/>
      <c r="ELR21" s="115"/>
      <c r="ELT21" s="116"/>
      <c r="EMQ21" s="115"/>
      <c r="EMS21" s="116"/>
      <c r="ENP21" s="115"/>
      <c r="ENR21" s="116"/>
      <c r="EOO21" s="115"/>
      <c r="EOQ21" s="116"/>
      <c r="EPN21" s="115"/>
      <c r="EPP21" s="116"/>
      <c r="EQM21" s="115"/>
      <c r="EQO21" s="116"/>
      <c r="ERL21" s="115"/>
      <c r="ERN21" s="116"/>
      <c r="ESK21" s="115"/>
      <c r="ESM21" s="116"/>
      <c r="ETJ21" s="115"/>
      <c r="ETL21" s="116"/>
      <c r="EUI21" s="115"/>
      <c r="EUK21" s="116"/>
      <c r="EVH21" s="115"/>
      <c r="EVJ21" s="116"/>
      <c r="EWG21" s="115"/>
      <c r="EWI21" s="116"/>
      <c r="EXF21" s="115"/>
      <c r="EXH21" s="116"/>
      <c r="EYE21" s="115"/>
      <c r="EYG21" s="116"/>
      <c r="EZD21" s="115"/>
      <c r="EZF21" s="116"/>
      <c r="FAC21" s="115"/>
      <c r="FAE21" s="116"/>
      <c r="FBB21" s="115"/>
      <c r="FBD21" s="116"/>
      <c r="FCA21" s="115"/>
      <c r="FCC21" s="116"/>
      <c r="FCZ21" s="115"/>
      <c r="FDB21" s="116"/>
      <c r="FDY21" s="115"/>
      <c r="FEA21" s="116"/>
      <c r="FEX21" s="115"/>
      <c r="FEZ21" s="116"/>
      <c r="FFW21" s="115"/>
      <c r="FFY21" s="116"/>
      <c r="FGV21" s="115"/>
      <c r="FGX21" s="116"/>
      <c r="FHU21" s="115"/>
      <c r="FHW21" s="116"/>
      <c r="FIT21" s="115"/>
      <c r="FIV21" s="116"/>
      <c r="FJS21" s="115"/>
      <c r="FJU21" s="116"/>
      <c r="FKR21" s="115"/>
      <c r="FKT21" s="116"/>
      <c r="FLQ21" s="115"/>
      <c r="FLS21" s="116"/>
      <c r="FMP21" s="115"/>
      <c r="FMR21" s="116"/>
      <c r="FNO21" s="115"/>
      <c r="FNQ21" s="116"/>
      <c r="FON21" s="115"/>
      <c r="FOP21" s="116"/>
      <c r="FPM21" s="115"/>
      <c r="FPO21" s="116"/>
      <c r="FQL21" s="115"/>
      <c r="FQN21" s="116"/>
      <c r="FRK21" s="115"/>
      <c r="FRM21" s="116"/>
      <c r="FSJ21" s="115"/>
      <c r="FSL21" s="116"/>
      <c r="FTI21" s="115"/>
      <c r="FTK21" s="116"/>
      <c r="FUH21" s="115"/>
      <c r="FUJ21" s="116"/>
      <c r="FVG21" s="115"/>
      <c r="FVI21" s="116"/>
      <c r="FWF21" s="115"/>
      <c r="FWH21" s="116"/>
      <c r="FXE21" s="115"/>
      <c r="FXG21" s="116"/>
      <c r="FYD21" s="115"/>
      <c r="FYF21" s="116"/>
      <c r="FZC21" s="115"/>
      <c r="FZE21" s="116"/>
      <c r="GAB21" s="115"/>
      <c r="GAD21" s="116"/>
      <c r="GBA21" s="115"/>
      <c r="GBC21" s="116"/>
      <c r="GBZ21" s="115"/>
      <c r="GCB21" s="116"/>
      <c r="GCY21" s="115"/>
      <c r="GDA21" s="116"/>
      <c r="GDX21" s="115"/>
      <c r="GDZ21" s="116"/>
      <c r="GEW21" s="115"/>
      <c r="GEY21" s="116"/>
      <c r="GFV21" s="115"/>
      <c r="GFX21" s="116"/>
      <c r="GGU21" s="115"/>
      <c r="GGW21" s="116"/>
      <c r="GHT21" s="115"/>
      <c r="GHV21" s="116"/>
      <c r="GIS21" s="115"/>
      <c r="GIU21" s="116"/>
      <c r="GJR21" s="115"/>
      <c r="GJT21" s="116"/>
      <c r="GKQ21" s="115"/>
      <c r="GKS21" s="116"/>
      <c r="GLP21" s="115"/>
      <c r="GLR21" s="116"/>
      <c r="GMO21" s="115"/>
      <c r="GMQ21" s="116"/>
      <c r="GNN21" s="115"/>
      <c r="GNP21" s="116"/>
      <c r="GOM21" s="115"/>
      <c r="GOO21" s="116"/>
      <c r="GPL21" s="115"/>
      <c r="GPN21" s="116"/>
      <c r="GQK21" s="115"/>
      <c r="GQM21" s="116"/>
      <c r="GRJ21" s="115"/>
      <c r="GRL21" s="116"/>
      <c r="GSI21" s="115"/>
      <c r="GSK21" s="116"/>
      <c r="GTH21" s="115"/>
      <c r="GTJ21" s="116"/>
      <c r="GUG21" s="115"/>
      <c r="GUI21" s="116"/>
      <c r="GVF21" s="115"/>
      <c r="GVH21" s="116"/>
      <c r="GWE21" s="115"/>
      <c r="GWG21" s="116"/>
      <c r="GXD21" s="115"/>
      <c r="GXF21" s="116"/>
      <c r="GYC21" s="115"/>
      <c r="GYE21" s="116"/>
      <c r="GZB21" s="115"/>
      <c r="GZD21" s="116"/>
      <c r="HAA21" s="115"/>
      <c r="HAC21" s="116"/>
      <c r="HAZ21" s="115"/>
      <c r="HBB21" s="116"/>
      <c r="HBY21" s="115"/>
      <c r="HCA21" s="116"/>
      <c r="HCX21" s="115"/>
      <c r="HCZ21" s="116"/>
      <c r="HDW21" s="115"/>
      <c r="HDY21" s="116"/>
      <c r="HEV21" s="115"/>
      <c r="HEX21" s="116"/>
      <c r="HFU21" s="115"/>
      <c r="HFW21" s="116"/>
      <c r="HGT21" s="115"/>
      <c r="HGV21" s="116"/>
      <c r="HHS21" s="115"/>
      <c r="HHU21" s="116"/>
      <c r="HIR21" s="115"/>
      <c r="HIT21" s="116"/>
      <c r="HJQ21" s="115"/>
      <c r="HJS21" s="116"/>
      <c r="HKP21" s="115"/>
      <c r="HKR21" s="116"/>
      <c r="HLO21" s="115"/>
      <c r="HLQ21" s="116"/>
      <c r="HMN21" s="115"/>
      <c r="HMP21" s="116"/>
      <c r="HNM21" s="115"/>
      <c r="HNO21" s="116"/>
      <c r="HOL21" s="115"/>
      <c r="HON21" s="116"/>
      <c r="HPK21" s="115"/>
      <c r="HPM21" s="116"/>
      <c r="HQJ21" s="115"/>
      <c r="HQL21" s="116"/>
      <c r="HRI21" s="115"/>
      <c r="HRK21" s="116"/>
      <c r="HSH21" s="115"/>
      <c r="HSJ21" s="116"/>
      <c r="HTG21" s="115"/>
      <c r="HTI21" s="116"/>
      <c r="HUF21" s="115"/>
      <c r="HUH21" s="116"/>
      <c r="HVE21" s="115"/>
      <c r="HVG21" s="116"/>
      <c r="HWD21" s="115"/>
      <c r="HWF21" s="116"/>
      <c r="HXC21" s="115"/>
      <c r="HXE21" s="116"/>
      <c r="HYB21" s="115"/>
      <c r="HYD21" s="116"/>
      <c r="HZA21" s="115"/>
      <c r="HZC21" s="116"/>
      <c r="HZZ21" s="115"/>
      <c r="IAB21" s="116"/>
      <c r="IAY21" s="115"/>
      <c r="IBA21" s="116"/>
      <c r="IBX21" s="115"/>
      <c r="IBZ21" s="116"/>
      <c r="ICW21" s="115"/>
      <c r="ICY21" s="116"/>
      <c r="IDV21" s="115"/>
      <c r="IDX21" s="116"/>
      <c r="IEU21" s="115"/>
      <c r="IEW21" s="116"/>
      <c r="IFT21" s="115"/>
      <c r="IFV21" s="116"/>
      <c r="IGS21" s="115"/>
      <c r="IGU21" s="116"/>
      <c r="IHR21" s="115"/>
      <c r="IHT21" s="116"/>
      <c r="IIQ21" s="115"/>
      <c r="IIS21" s="116"/>
      <c r="IJP21" s="115"/>
      <c r="IJR21" s="116"/>
      <c r="IKO21" s="115"/>
      <c r="IKQ21" s="116"/>
      <c r="ILN21" s="115"/>
      <c r="ILP21" s="116"/>
      <c r="IMM21" s="115"/>
      <c r="IMO21" s="116"/>
      <c r="INL21" s="115"/>
      <c r="INN21" s="116"/>
      <c r="IOK21" s="115"/>
      <c r="IOM21" s="116"/>
      <c r="IPJ21" s="115"/>
      <c r="IPL21" s="116"/>
      <c r="IQI21" s="115"/>
      <c r="IQK21" s="116"/>
      <c r="IRH21" s="115"/>
      <c r="IRJ21" s="116"/>
      <c r="ISG21" s="115"/>
      <c r="ISI21" s="116"/>
      <c r="ITF21" s="115"/>
      <c r="ITH21" s="116"/>
      <c r="IUE21" s="115"/>
      <c r="IUG21" s="116"/>
      <c r="IVD21" s="115"/>
      <c r="IVF21" s="116"/>
      <c r="IWC21" s="115"/>
      <c r="IWE21" s="116"/>
      <c r="IXB21" s="115"/>
      <c r="IXD21" s="116"/>
      <c r="IYA21" s="115"/>
      <c r="IYC21" s="116"/>
      <c r="IYZ21" s="115"/>
      <c r="IZB21" s="116"/>
      <c r="IZY21" s="115"/>
      <c r="JAA21" s="116"/>
      <c r="JAX21" s="115"/>
      <c r="JAZ21" s="116"/>
      <c r="JBW21" s="115"/>
      <c r="JBY21" s="116"/>
      <c r="JCV21" s="115"/>
      <c r="JCX21" s="116"/>
      <c r="JDU21" s="115"/>
      <c r="JDW21" s="116"/>
      <c r="JET21" s="115"/>
      <c r="JEV21" s="116"/>
      <c r="JFS21" s="115"/>
      <c r="JFU21" s="116"/>
      <c r="JGR21" s="115"/>
      <c r="JGT21" s="116"/>
      <c r="JHQ21" s="115"/>
      <c r="JHS21" s="116"/>
      <c r="JIP21" s="115"/>
      <c r="JIR21" s="116"/>
      <c r="JJO21" s="115"/>
      <c r="JJQ21" s="116"/>
      <c r="JKN21" s="115"/>
      <c r="JKP21" s="116"/>
      <c r="JLM21" s="115"/>
      <c r="JLO21" s="116"/>
      <c r="JML21" s="115"/>
      <c r="JMN21" s="116"/>
      <c r="JNK21" s="115"/>
      <c r="JNM21" s="116"/>
      <c r="JOJ21" s="115"/>
      <c r="JOL21" s="116"/>
      <c r="JPI21" s="115"/>
      <c r="JPK21" s="116"/>
      <c r="JQH21" s="115"/>
      <c r="JQJ21" s="116"/>
      <c r="JRG21" s="115"/>
      <c r="JRI21" s="116"/>
      <c r="JSF21" s="115"/>
      <c r="JSH21" s="116"/>
      <c r="JTE21" s="115"/>
      <c r="JTG21" s="116"/>
      <c r="JUD21" s="115"/>
      <c r="JUF21" s="116"/>
      <c r="JVC21" s="115"/>
      <c r="JVE21" s="116"/>
      <c r="JWB21" s="115"/>
      <c r="JWD21" s="116"/>
      <c r="JXA21" s="115"/>
      <c r="JXC21" s="116"/>
      <c r="JXZ21" s="115"/>
      <c r="JYB21" s="116"/>
      <c r="JYY21" s="115"/>
      <c r="JZA21" s="116"/>
      <c r="JZX21" s="115"/>
      <c r="JZZ21" s="116"/>
      <c r="KAW21" s="115"/>
      <c r="KAY21" s="116"/>
      <c r="KBV21" s="115"/>
      <c r="KBX21" s="116"/>
      <c r="KCU21" s="115"/>
      <c r="KCW21" s="116"/>
      <c r="KDT21" s="115"/>
      <c r="KDV21" s="116"/>
      <c r="KES21" s="115"/>
      <c r="KEU21" s="116"/>
      <c r="KFR21" s="115"/>
      <c r="KFT21" s="116"/>
      <c r="KGQ21" s="115"/>
      <c r="KGS21" s="116"/>
      <c r="KHP21" s="115"/>
      <c r="KHR21" s="116"/>
      <c r="KIO21" s="115"/>
      <c r="KIQ21" s="116"/>
      <c r="KJN21" s="115"/>
      <c r="KJP21" s="116"/>
      <c r="KKM21" s="115"/>
      <c r="KKO21" s="116"/>
      <c r="KLL21" s="115"/>
      <c r="KLN21" s="116"/>
      <c r="KMK21" s="115"/>
      <c r="KMM21" s="116"/>
      <c r="KNJ21" s="115"/>
      <c r="KNL21" s="116"/>
      <c r="KOI21" s="115"/>
      <c r="KOK21" s="116"/>
      <c r="KPH21" s="115"/>
      <c r="KPJ21" s="116"/>
      <c r="KQG21" s="115"/>
      <c r="KQI21" s="116"/>
      <c r="KRF21" s="115"/>
      <c r="KRH21" s="116"/>
      <c r="KSE21" s="115"/>
      <c r="KSG21" s="116"/>
      <c r="KTD21" s="115"/>
      <c r="KTF21" s="116"/>
      <c r="KUC21" s="115"/>
      <c r="KUE21" s="116"/>
      <c r="KVB21" s="115"/>
      <c r="KVD21" s="116"/>
      <c r="KWA21" s="115"/>
      <c r="KWC21" s="116"/>
      <c r="KWZ21" s="115"/>
      <c r="KXB21" s="116"/>
      <c r="KXY21" s="115"/>
      <c r="KYA21" s="116"/>
      <c r="KYX21" s="115"/>
      <c r="KYZ21" s="116"/>
      <c r="KZW21" s="115"/>
      <c r="KZY21" s="116"/>
      <c r="LAV21" s="115"/>
      <c r="LAX21" s="116"/>
      <c r="LBU21" s="115"/>
      <c r="LBW21" s="116"/>
      <c r="LCT21" s="115"/>
      <c r="LCV21" s="116"/>
      <c r="LDS21" s="115"/>
      <c r="LDU21" s="116"/>
      <c r="LER21" s="115"/>
      <c r="LET21" s="116"/>
      <c r="LFQ21" s="115"/>
      <c r="LFS21" s="116"/>
      <c r="LGP21" s="115"/>
      <c r="LGR21" s="116"/>
      <c r="LHO21" s="115"/>
      <c r="LHQ21" s="116"/>
      <c r="LIN21" s="115"/>
      <c r="LIP21" s="116"/>
      <c r="LJM21" s="115"/>
      <c r="LJO21" s="116"/>
      <c r="LKL21" s="115"/>
      <c r="LKN21" s="116"/>
      <c r="LLK21" s="115"/>
      <c r="LLM21" s="116"/>
      <c r="LMJ21" s="115"/>
      <c r="LML21" s="116"/>
      <c r="LNI21" s="115"/>
      <c r="LNK21" s="116"/>
      <c r="LOH21" s="115"/>
      <c r="LOJ21" s="116"/>
      <c r="LPG21" s="115"/>
      <c r="LPI21" s="116"/>
      <c r="LQF21" s="115"/>
      <c r="LQH21" s="116"/>
      <c r="LRE21" s="115"/>
      <c r="LRG21" s="116"/>
      <c r="LSD21" s="115"/>
      <c r="LSF21" s="116"/>
      <c r="LTC21" s="115"/>
      <c r="LTE21" s="116"/>
      <c r="LUB21" s="115"/>
      <c r="LUD21" s="116"/>
      <c r="LVA21" s="115"/>
      <c r="LVC21" s="116"/>
      <c r="LVZ21" s="115"/>
      <c r="LWB21" s="116"/>
      <c r="LWY21" s="115"/>
      <c r="LXA21" s="116"/>
      <c r="LXX21" s="115"/>
      <c r="LXZ21" s="116"/>
      <c r="LYW21" s="115"/>
      <c r="LYY21" s="116"/>
      <c r="LZV21" s="115"/>
      <c r="LZX21" s="116"/>
      <c r="MAU21" s="115"/>
      <c r="MAW21" s="116"/>
      <c r="MBT21" s="115"/>
      <c r="MBV21" s="116"/>
      <c r="MCS21" s="115"/>
      <c r="MCU21" s="116"/>
      <c r="MDR21" s="115"/>
      <c r="MDT21" s="116"/>
      <c r="MEQ21" s="115"/>
      <c r="MES21" s="116"/>
      <c r="MFP21" s="115"/>
      <c r="MFR21" s="116"/>
      <c r="MGO21" s="115"/>
      <c r="MGQ21" s="116"/>
      <c r="MHN21" s="115"/>
      <c r="MHP21" s="116"/>
      <c r="MIM21" s="115"/>
      <c r="MIO21" s="116"/>
      <c r="MJL21" s="115"/>
      <c r="MJN21" s="116"/>
      <c r="MKK21" s="115"/>
      <c r="MKM21" s="116"/>
      <c r="MLJ21" s="115"/>
      <c r="MLL21" s="116"/>
      <c r="MMI21" s="115"/>
      <c r="MMK21" s="116"/>
      <c r="MNH21" s="115"/>
      <c r="MNJ21" s="116"/>
      <c r="MOG21" s="115"/>
      <c r="MOI21" s="116"/>
      <c r="MPF21" s="115"/>
      <c r="MPH21" s="116"/>
      <c r="MQE21" s="115"/>
      <c r="MQG21" s="116"/>
      <c r="MRD21" s="115"/>
      <c r="MRF21" s="116"/>
      <c r="MSC21" s="115"/>
      <c r="MSE21" s="116"/>
      <c r="MTB21" s="115"/>
      <c r="MTD21" s="116"/>
      <c r="MUA21" s="115"/>
      <c r="MUC21" s="116"/>
      <c r="MUZ21" s="115"/>
      <c r="MVB21" s="116"/>
      <c r="MVY21" s="115"/>
      <c r="MWA21" s="116"/>
      <c r="MWX21" s="115"/>
      <c r="MWZ21" s="116"/>
      <c r="MXW21" s="115"/>
      <c r="MXY21" s="116"/>
      <c r="MYV21" s="115"/>
      <c r="MYX21" s="116"/>
      <c r="MZU21" s="115"/>
      <c r="MZW21" s="116"/>
      <c r="NAT21" s="115"/>
      <c r="NAV21" s="116"/>
      <c r="NBS21" s="115"/>
      <c r="NBU21" s="116"/>
      <c r="NCR21" s="115"/>
      <c r="NCT21" s="116"/>
      <c r="NDQ21" s="115"/>
      <c r="NDS21" s="116"/>
      <c r="NEP21" s="115"/>
      <c r="NER21" s="116"/>
      <c r="NFO21" s="115"/>
      <c r="NFQ21" s="116"/>
      <c r="NGN21" s="115"/>
      <c r="NGP21" s="116"/>
      <c r="NHM21" s="115"/>
      <c r="NHO21" s="116"/>
      <c r="NIL21" s="115"/>
      <c r="NIN21" s="116"/>
      <c r="NJK21" s="115"/>
      <c r="NJM21" s="116"/>
      <c r="NKJ21" s="115"/>
      <c r="NKL21" s="116"/>
      <c r="NLI21" s="115"/>
      <c r="NLK21" s="116"/>
      <c r="NMH21" s="115"/>
      <c r="NMJ21" s="116"/>
      <c r="NNG21" s="115"/>
      <c r="NNI21" s="116"/>
      <c r="NOF21" s="115"/>
      <c r="NOH21" s="116"/>
      <c r="NPE21" s="115"/>
      <c r="NPG21" s="116"/>
      <c r="NQD21" s="115"/>
      <c r="NQF21" s="116"/>
      <c r="NRC21" s="115"/>
      <c r="NRE21" s="116"/>
      <c r="NSB21" s="115"/>
      <c r="NSD21" s="116"/>
      <c r="NTA21" s="115"/>
      <c r="NTC21" s="116"/>
      <c r="NTZ21" s="115"/>
      <c r="NUB21" s="116"/>
      <c r="NUY21" s="115"/>
      <c r="NVA21" s="116"/>
      <c r="NVX21" s="115"/>
      <c r="NVZ21" s="116"/>
      <c r="NWW21" s="115"/>
      <c r="NWY21" s="116"/>
      <c r="NXV21" s="115"/>
      <c r="NXX21" s="116"/>
      <c r="NYU21" s="115"/>
      <c r="NYW21" s="116"/>
      <c r="NZT21" s="115"/>
      <c r="NZV21" s="116"/>
      <c r="OAS21" s="115"/>
      <c r="OAU21" s="116"/>
      <c r="OBR21" s="115"/>
      <c r="OBT21" s="116"/>
      <c r="OCQ21" s="115"/>
      <c r="OCS21" s="116"/>
      <c r="ODP21" s="115"/>
      <c r="ODR21" s="116"/>
      <c r="OEO21" s="115"/>
      <c r="OEQ21" s="116"/>
      <c r="OFN21" s="115"/>
      <c r="OFP21" s="116"/>
      <c r="OGM21" s="115"/>
      <c r="OGO21" s="116"/>
      <c r="OHL21" s="115"/>
      <c r="OHN21" s="116"/>
      <c r="OIK21" s="115"/>
      <c r="OIM21" s="116"/>
      <c r="OJJ21" s="115"/>
      <c r="OJL21" s="116"/>
      <c r="OKI21" s="115"/>
      <c r="OKK21" s="116"/>
      <c r="OLH21" s="115"/>
      <c r="OLJ21" s="116"/>
      <c r="OMG21" s="115"/>
      <c r="OMI21" s="116"/>
      <c r="ONF21" s="115"/>
      <c r="ONH21" s="116"/>
      <c r="OOE21" s="115"/>
      <c r="OOG21" s="116"/>
      <c r="OPD21" s="115"/>
      <c r="OPF21" s="116"/>
      <c r="OQC21" s="115"/>
      <c r="OQE21" s="116"/>
      <c r="ORB21" s="115"/>
      <c r="ORD21" s="116"/>
      <c r="OSA21" s="115"/>
      <c r="OSC21" s="116"/>
      <c r="OSZ21" s="115"/>
      <c r="OTB21" s="116"/>
      <c r="OTY21" s="115"/>
      <c r="OUA21" s="116"/>
      <c r="OUX21" s="115"/>
      <c r="OUZ21" s="116"/>
      <c r="OVW21" s="115"/>
      <c r="OVY21" s="116"/>
      <c r="OWV21" s="115"/>
      <c r="OWX21" s="116"/>
      <c r="OXU21" s="115"/>
      <c r="OXW21" s="116"/>
      <c r="OYT21" s="115"/>
      <c r="OYV21" s="116"/>
      <c r="OZS21" s="115"/>
      <c r="OZU21" s="116"/>
      <c r="PAR21" s="115"/>
      <c r="PAT21" s="116"/>
      <c r="PBQ21" s="115"/>
      <c r="PBS21" s="116"/>
      <c r="PCP21" s="115"/>
      <c r="PCR21" s="116"/>
      <c r="PDO21" s="115"/>
      <c r="PDQ21" s="116"/>
      <c r="PEN21" s="115"/>
      <c r="PEP21" s="116"/>
      <c r="PFM21" s="115"/>
      <c r="PFO21" s="116"/>
      <c r="PGL21" s="115"/>
      <c r="PGN21" s="116"/>
      <c r="PHK21" s="115"/>
      <c r="PHM21" s="116"/>
      <c r="PIJ21" s="115"/>
      <c r="PIL21" s="116"/>
      <c r="PJI21" s="115"/>
      <c r="PJK21" s="116"/>
      <c r="PKH21" s="115"/>
      <c r="PKJ21" s="116"/>
      <c r="PLG21" s="115"/>
      <c r="PLI21" s="116"/>
      <c r="PMF21" s="115"/>
      <c r="PMH21" s="116"/>
      <c r="PNE21" s="115"/>
      <c r="PNG21" s="116"/>
      <c r="POD21" s="115"/>
      <c r="POF21" s="116"/>
      <c r="PPC21" s="115"/>
      <c r="PPE21" s="116"/>
      <c r="PQB21" s="115"/>
      <c r="PQD21" s="116"/>
      <c r="PRA21" s="115"/>
      <c r="PRC21" s="116"/>
      <c r="PRZ21" s="115"/>
      <c r="PSB21" s="116"/>
      <c r="PSY21" s="115"/>
      <c r="PTA21" s="116"/>
      <c r="PTX21" s="115"/>
      <c r="PTZ21" s="116"/>
      <c r="PUW21" s="115"/>
      <c r="PUY21" s="116"/>
      <c r="PVV21" s="115"/>
      <c r="PVX21" s="116"/>
      <c r="PWU21" s="115"/>
      <c r="PWW21" s="116"/>
      <c r="PXT21" s="115"/>
      <c r="PXV21" s="116"/>
      <c r="PYS21" s="115"/>
      <c r="PYU21" s="116"/>
      <c r="PZR21" s="115"/>
      <c r="PZT21" s="116"/>
      <c r="QAQ21" s="115"/>
      <c r="QAS21" s="116"/>
      <c r="QBP21" s="115"/>
      <c r="QBR21" s="116"/>
      <c r="QCO21" s="115"/>
      <c r="QCQ21" s="116"/>
      <c r="QDN21" s="115"/>
      <c r="QDP21" s="116"/>
      <c r="QEM21" s="115"/>
      <c r="QEO21" s="116"/>
      <c r="QFL21" s="115"/>
      <c r="QFN21" s="116"/>
      <c r="QGK21" s="115"/>
      <c r="QGM21" s="116"/>
      <c r="QHJ21" s="115"/>
      <c r="QHL21" s="116"/>
      <c r="QII21" s="115"/>
      <c r="QIK21" s="116"/>
      <c r="QJH21" s="115"/>
      <c r="QJJ21" s="116"/>
      <c r="QKG21" s="115"/>
      <c r="QKI21" s="116"/>
      <c r="QLF21" s="115"/>
      <c r="QLH21" s="116"/>
      <c r="QME21" s="115"/>
      <c r="QMG21" s="116"/>
      <c r="QND21" s="115"/>
      <c r="QNF21" s="116"/>
      <c r="QOC21" s="115"/>
      <c r="QOE21" s="116"/>
      <c r="QPB21" s="115"/>
      <c r="QPD21" s="116"/>
      <c r="QQA21" s="115"/>
      <c r="QQC21" s="116"/>
      <c r="QQZ21" s="115"/>
      <c r="QRB21" s="116"/>
      <c r="QRY21" s="115"/>
      <c r="QSA21" s="116"/>
      <c r="QSX21" s="115"/>
      <c r="QSZ21" s="116"/>
      <c r="QTW21" s="115"/>
      <c r="QTY21" s="116"/>
      <c r="QUV21" s="115"/>
      <c r="QUX21" s="116"/>
      <c r="QVU21" s="115"/>
      <c r="QVW21" s="116"/>
      <c r="QWT21" s="115"/>
      <c r="QWV21" s="116"/>
      <c r="QXS21" s="115"/>
      <c r="QXU21" s="116"/>
      <c r="QYR21" s="115"/>
      <c r="QYT21" s="116"/>
      <c r="QZQ21" s="115"/>
      <c r="QZS21" s="116"/>
      <c r="RAP21" s="115"/>
      <c r="RAR21" s="116"/>
      <c r="RBO21" s="115"/>
      <c r="RBQ21" s="116"/>
      <c r="RCN21" s="115"/>
      <c r="RCP21" s="116"/>
      <c r="RDM21" s="115"/>
      <c r="RDO21" s="116"/>
      <c r="REL21" s="115"/>
      <c r="REN21" s="116"/>
      <c r="RFK21" s="115"/>
      <c r="RFM21" s="116"/>
      <c r="RGJ21" s="115"/>
      <c r="RGL21" s="116"/>
      <c r="RHI21" s="115"/>
      <c r="RHK21" s="116"/>
      <c r="RIH21" s="115"/>
      <c r="RIJ21" s="116"/>
      <c r="RJG21" s="115"/>
      <c r="RJI21" s="116"/>
      <c r="RKF21" s="115"/>
      <c r="RKH21" s="116"/>
      <c r="RLE21" s="115"/>
      <c r="RLG21" s="116"/>
      <c r="RMD21" s="115"/>
      <c r="RMF21" s="116"/>
      <c r="RNC21" s="115"/>
      <c r="RNE21" s="116"/>
      <c r="ROB21" s="115"/>
      <c r="ROD21" s="116"/>
      <c r="RPA21" s="115"/>
      <c r="RPC21" s="116"/>
      <c r="RPZ21" s="115"/>
      <c r="RQB21" s="116"/>
      <c r="RQY21" s="115"/>
      <c r="RRA21" s="116"/>
      <c r="RRX21" s="115"/>
      <c r="RRZ21" s="116"/>
      <c r="RSW21" s="115"/>
      <c r="RSY21" s="116"/>
      <c r="RTV21" s="115"/>
      <c r="RTX21" s="116"/>
      <c r="RUU21" s="115"/>
      <c r="RUW21" s="116"/>
      <c r="RVT21" s="115"/>
      <c r="RVV21" s="116"/>
      <c r="RWS21" s="115"/>
      <c r="RWU21" s="116"/>
      <c r="RXR21" s="115"/>
      <c r="RXT21" s="116"/>
      <c r="RYQ21" s="115"/>
      <c r="RYS21" s="116"/>
      <c r="RZP21" s="115"/>
      <c r="RZR21" s="116"/>
      <c r="SAO21" s="115"/>
      <c r="SAQ21" s="116"/>
      <c r="SBN21" s="115"/>
      <c r="SBP21" s="116"/>
      <c r="SCM21" s="115"/>
      <c r="SCO21" s="116"/>
      <c r="SDL21" s="115"/>
      <c r="SDN21" s="116"/>
      <c r="SEK21" s="115"/>
      <c r="SEM21" s="116"/>
      <c r="SFJ21" s="115"/>
      <c r="SFL21" s="116"/>
      <c r="SGI21" s="115"/>
      <c r="SGK21" s="116"/>
      <c r="SHH21" s="115"/>
      <c r="SHJ21" s="116"/>
      <c r="SIG21" s="115"/>
      <c r="SII21" s="116"/>
      <c r="SJF21" s="115"/>
      <c r="SJH21" s="116"/>
      <c r="SKE21" s="115"/>
      <c r="SKG21" s="116"/>
      <c r="SLD21" s="115"/>
      <c r="SLF21" s="116"/>
      <c r="SMC21" s="115"/>
      <c r="SME21" s="116"/>
      <c r="SNB21" s="115"/>
      <c r="SND21" s="116"/>
      <c r="SOA21" s="115"/>
      <c r="SOC21" s="116"/>
      <c r="SOZ21" s="115"/>
      <c r="SPB21" s="116"/>
      <c r="SPY21" s="115"/>
      <c r="SQA21" s="116"/>
      <c r="SQX21" s="115"/>
      <c r="SQZ21" s="116"/>
      <c r="SRW21" s="115"/>
      <c r="SRY21" s="116"/>
      <c r="SSV21" s="115"/>
      <c r="SSX21" s="116"/>
      <c r="STU21" s="115"/>
      <c r="STW21" s="116"/>
      <c r="SUT21" s="115"/>
      <c r="SUV21" s="116"/>
      <c r="SVS21" s="115"/>
      <c r="SVU21" s="116"/>
      <c r="SWR21" s="115"/>
      <c r="SWT21" s="116"/>
      <c r="SXQ21" s="115"/>
      <c r="SXS21" s="116"/>
      <c r="SYP21" s="115"/>
      <c r="SYR21" s="116"/>
      <c r="SZO21" s="115"/>
      <c r="SZQ21" s="116"/>
      <c r="TAN21" s="115"/>
      <c r="TAP21" s="116"/>
      <c r="TBM21" s="115"/>
      <c r="TBO21" s="116"/>
      <c r="TCL21" s="115"/>
      <c r="TCN21" s="116"/>
      <c r="TDK21" s="115"/>
      <c r="TDM21" s="116"/>
      <c r="TEJ21" s="115"/>
      <c r="TEL21" s="116"/>
      <c r="TFI21" s="115"/>
      <c r="TFK21" s="116"/>
      <c r="TGH21" s="115"/>
      <c r="TGJ21" s="116"/>
      <c r="THG21" s="115"/>
      <c r="THI21" s="116"/>
      <c r="TIF21" s="115"/>
      <c r="TIH21" s="116"/>
      <c r="TJE21" s="115"/>
      <c r="TJG21" s="116"/>
      <c r="TKD21" s="115"/>
      <c r="TKF21" s="116"/>
      <c r="TLC21" s="115"/>
      <c r="TLE21" s="116"/>
      <c r="TMB21" s="115"/>
      <c r="TMD21" s="116"/>
      <c r="TNA21" s="115"/>
      <c r="TNC21" s="116"/>
      <c r="TNZ21" s="115"/>
      <c r="TOB21" s="116"/>
      <c r="TOY21" s="115"/>
      <c r="TPA21" s="116"/>
      <c r="TPX21" s="115"/>
      <c r="TPZ21" s="116"/>
      <c r="TQW21" s="115"/>
      <c r="TQY21" s="116"/>
      <c r="TRV21" s="115"/>
      <c r="TRX21" s="116"/>
      <c r="TSU21" s="115"/>
      <c r="TSW21" s="116"/>
      <c r="TTT21" s="115"/>
      <c r="TTV21" s="116"/>
      <c r="TUS21" s="115"/>
      <c r="TUU21" s="116"/>
      <c r="TVR21" s="115"/>
      <c r="TVT21" s="116"/>
      <c r="TWQ21" s="115"/>
      <c r="TWS21" s="116"/>
      <c r="TXP21" s="115"/>
      <c r="TXR21" s="116"/>
      <c r="TYO21" s="115"/>
      <c r="TYQ21" s="116"/>
      <c r="TZN21" s="115"/>
      <c r="TZP21" s="116"/>
      <c r="UAM21" s="115"/>
      <c r="UAO21" s="116"/>
      <c r="UBL21" s="115"/>
      <c r="UBN21" s="116"/>
      <c r="UCK21" s="115"/>
      <c r="UCM21" s="116"/>
      <c r="UDJ21" s="115"/>
      <c r="UDL21" s="116"/>
      <c r="UEI21" s="115"/>
      <c r="UEK21" s="116"/>
      <c r="UFH21" s="115"/>
      <c r="UFJ21" s="116"/>
      <c r="UGG21" s="115"/>
      <c r="UGI21" s="116"/>
      <c r="UHF21" s="115"/>
      <c r="UHH21" s="116"/>
      <c r="UIE21" s="115"/>
      <c r="UIG21" s="116"/>
      <c r="UJD21" s="115"/>
      <c r="UJF21" s="116"/>
      <c r="UKC21" s="115"/>
      <c r="UKE21" s="116"/>
      <c r="ULB21" s="115"/>
      <c r="ULD21" s="116"/>
      <c r="UMA21" s="115"/>
      <c r="UMC21" s="116"/>
      <c r="UMZ21" s="115"/>
      <c r="UNB21" s="116"/>
      <c r="UNY21" s="115"/>
      <c r="UOA21" s="116"/>
      <c r="UOX21" s="115"/>
      <c r="UOZ21" s="116"/>
      <c r="UPW21" s="115"/>
      <c r="UPY21" s="116"/>
      <c r="UQV21" s="115"/>
      <c r="UQX21" s="116"/>
      <c r="URU21" s="115"/>
      <c r="URW21" s="116"/>
      <c r="UST21" s="115"/>
      <c r="USV21" s="116"/>
      <c r="UTS21" s="115"/>
      <c r="UTU21" s="116"/>
      <c r="UUR21" s="115"/>
      <c r="UUT21" s="116"/>
      <c r="UVQ21" s="115"/>
      <c r="UVS21" s="116"/>
      <c r="UWP21" s="115"/>
      <c r="UWR21" s="116"/>
      <c r="UXO21" s="115"/>
      <c r="UXQ21" s="116"/>
      <c r="UYN21" s="115"/>
      <c r="UYP21" s="116"/>
      <c r="UZM21" s="115"/>
      <c r="UZO21" s="116"/>
      <c r="VAL21" s="115"/>
      <c r="VAN21" s="116"/>
      <c r="VBK21" s="115"/>
      <c r="VBM21" s="116"/>
      <c r="VCJ21" s="115"/>
      <c r="VCL21" s="116"/>
      <c r="VDI21" s="115"/>
      <c r="VDK21" s="116"/>
      <c r="VEH21" s="115"/>
      <c r="VEJ21" s="116"/>
      <c r="VFG21" s="115"/>
      <c r="VFI21" s="116"/>
      <c r="VGF21" s="115"/>
      <c r="VGH21" s="116"/>
      <c r="VHE21" s="115"/>
      <c r="VHG21" s="116"/>
      <c r="VID21" s="115"/>
      <c r="VIF21" s="116"/>
      <c r="VJC21" s="115"/>
      <c r="VJE21" s="116"/>
      <c r="VKB21" s="115"/>
      <c r="VKD21" s="116"/>
      <c r="VLA21" s="115"/>
      <c r="VLC21" s="116"/>
      <c r="VLZ21" s="115"/>
      <c r="VMB21" s="116"/>
      <c r="VMY21" s="115"/>
      <c r="VNA21" s="116"/>
      <c r="VNX21" s="115"/>
      <c r="VNZ21" s="116"/>
      <c r="VOW21" s="115"/>
      <c r="VOY21" s="116"/>
      <c r="VPV21" s="115"/>
      <c r="VPX21" s="116"/>
      <c r="VQU21" s="115"/>
      <c r="VQW21" s="116"/>
      <c r="VRT21" s="115"/>
      <c r="VRV21" s="116"/>
      <c r="VSS21" s="115"/>
      <c r="VSU21" s="116"/>
      <c r="VTR21" s="115"/>
      <c r="VTT21" s="116"/>
      <c r="VUQ21" s="115"/>
      <c r="VUS21" s="116"/>
      <c r="VVP21" s="115"/>
      <c r="VVR21" s="116"/>
      <c r="VWO21" s="115"/>
      <c r="VWQ21" s="116"/>
      <c r="VXN21" s="115"/>
      <c r="VXP21" s="116"/>
      <c r="VYM21" s="115"/>
      <c r="VYO21" s="116"/>
      <c r="VZL21" s="115"/>
      <c r="VZN21" s="116"/>
      <c r="WAK21" s="115"/>
      <c r="WAM21" s="116"/>
      <c r="WBJ21" s="115"/>
      <c r="WBL21" s="116"/>
      <c r="WCI21" s="115"/>
      <c r="WCK21" s="116"/>
      <c r="WDH21" s="115"/>
      <c r="WDJ21" s="116"/>
      <c r="WEG21" s="115"/>
      <c r="WEI21" s="116"/>
      <c r="WFF21" s="115"/>
      <c r="WFH21" s="116"/>
      <c r="WGE21" s="115"/>
      <c r="WGG21" s="116"/>
      <c r="WHD21" s="115"/>
      <c r="WHF21" s="116"/>
      <c r="WIC21" s="115"/>
      <c r="WIE21" s="116"/>
      <c r="WJB21" s="115"/>
      <c r="WJD21" s="116"/>
      <c r="WKA21" s="115"/>
      <c r="WKC21" s="116"/>
      <c r="WKZ21" s="115"/>
      <c r="WLB21" s="116"/>
      <c r="WLY21" s="115"/>
      <c r="WMA21" s="116"/>
      <c r="WMX21" s="115"/>
      <c r="WMZ21" s="116"/>
      <c r="WNW21" s="115"/>
      <c r="WNY21" s="116"/>
      <c r="WOV21" s="115"/>
      <c r="WOX21" s="116"/>
      <c r="WPU21" s="115"/>
      <c r="WPW21" s="116"/>
      <c r="WQT21" s="115"/>
      <c r="WQV21" s="116"/>
      <c r="WRS21" s="115"/>
      <c r="WRU21" s="116"/>
      <c r="WSR21" s="115"/>
      <c r="WST21" s="116"/>
      <c r="WTQ21" s="115"/>
      <c r="WTS21" s="116"/>
      <c r="WUP21" s="115"/>
      <c r="WUR21" s="116"/>
      <c r="WVO21" s="115"/>
      <c r="WVQ21" s="116"/>
      <c r="WWN21" s="115"/>
      <c r="WWP21" s="116"/>
      <c r="WXM21" s="115"/>
      <c r="WXO21" s="116"/>
      <c r="WYL21" s="115"/>
      <c r="WYN21" s="116"/>
      <c r="WZK21" s="115"/>
      <c r="WZM21" s="116"/>
      <c r="XAJ21" s="115"/>
      <c r="XAL21" s="116"/>
      <c r="XBI21" s="115"/>
      <c r="XBK21" s="116"/>
      <c r="XCH21" s="115"/>
      <c r="XCJ21" s="116"/>
      <c r="XDG21" s="115"/>
      <c r="XDI21" s="116"/>
      <c r="XEF21" s="115"/>
      <c r="XEH21" s="116"/>
    </row>
    <row r="22" spans="1:1012 1035:2037 2060:3062 3085:4087 4110:5112 5135:6137 6160:7162 7185:8187 8210:9212 9235:10237 10260:11262 11285:12287 12310:13312 13335:14335 14337:15360 15362:16362" ht="24.95" customHeight="1">
      <c r="A22" s="6" t="s">
        <v>130</v>
      </c>
      <c r="B22" s="7" t="s">
        <v>213</v>
      </c>
      <c r="C22" s="116"/>
      <c r="D22" s="116"/>
      <c r="E22" s="116"/>
      <c r="F22" s="116"/>
      <c r="G22" s="116"/>
      <c r="H22" s="116"/>
      <c r="I22" s="116"/>
      <c r="J22" s="116"/>
      <c r="K22" s="116"/>
      <c r="L22" s="116"/>
    </row>
    <row r="23" spans="1:1012 1035:2037 2060:3062 3085:4087 4110:5112 5135:6137 6160:7162 7185:8187 8210:9212 9235:10237 10260:11262 11285:12287 12310:13312 13335:14335 14337:15360 15362:16362" ht="24.95" customHeight="1">
      <c r="A23" s="6" t="s">
        <v>131</v>
      </c>
      <c r="B23" s="7" t="s">
        <v>216</v>
      </c>
      <c r="C23" s="116"/>
      <c r="D23" s="116"/>
      <c r="E23" s="116"/>
      <c r="F23" s="116"/>
      <c r="G23" s="116"/>
      <c r="H23" s="116"/>
      <c r="I23" s="116"/>
      <c r="J23" s="116"/>
      <c r="K23" s="116"/>
      <c r="L23" s="116"/>
    </row>
    <row r="24" spans="1:1012 1035:2037 2060:3062 3085:4087 4110:5112 5135:6137 6160:7162 7185:8187 8210:9212 9235:10237 10260:11262 11285:12287 12310:13312 13335:14335 14337:15360 15362:16362" ht="24.95" customHeight="1">
      <c r="A24" s="6" t="s">
        <v>132</v>
      </c>
      <c r="B24" s="7" t="s">
        <v>217</v>
      </c>
      <c r="C24" s="116"/>
      <c r="D24" s="116"/>
      <c r="E24" s="116"/>
      <c r="F24" s="116"/>
      <c r="G24" s="116"/>
      <c r="H24" s="116"/>
      <c r="I24" s="116"/>
      <c r="J24" s="116"/>
      <c r="K24" s="116"/>
      <c r="L24" s="116"/>
    </row>
    <row r="25" spans="1:1012 1035:2037 2060:3062 3085:4087 4110:5112 5135:6137 6160:7162 7185:8187 8210:9212 9235:10237 10260:11262 11285:12287 12310:13312 13335:14335 14337:15360 15362:16362" ht="24.95" customHeight="1">
      <c r="A25" s="6" t="s">
        <v>133</v>
      </c>
      <c r="B25" s="7" t="s">
        <v>220</v>
      </c>
      <c r="C25" s="116"/>
      <c r="D25" s="116"/>
      <c r="E25" s="116"/>
      <c r="F25" s="116"/>
      <c r="G25" s="116"/>
      <c r="H25" s="116"/>
      <c r="I25" s="116"/>
      <c r="J25" s="116"/>
      <c r="K25" s="116"/>
      <c r="L25" s="116"/>
    </row>
    <row r="26" spans="1:1012 1035:2037 2060:3062 3085:4087 4110:5112 5135:6137 6160:7162 7185:8187 8210:9212 9235:10237 10260:11262 11285:12287 12310:13312 13335:14335 14337:15360 15362:16362" ht="24.95" customHeight="1">
      <c r="A26" s="6" t="s">
        <v>134</v>
      </c>
      <c r="B26" s="7" t="s">
        <v>229</v>
      </c>
      <c r="C26" s="116"/>
      <c r="D26" s="116"/>
      <c r="E26" s="116"/>
      <c r="F26" s="116"/>
      <c r="G26" s="116"/>
      <c r="H26" s="116"/>
      <c r="I26" s="116"/>
      <c r="J26" s="116"/>
      <c r="K26" s="116"/>
      <c r="L26" s="116"/>
    </row>
    <row r="27" spans="1:1012 1035:2037 2060:3062 3085:4087 4110:5112 5135:6137 6160:7162 7185:8187 8210:9212 9235:10237 10260:11262 11285:12287 12310:13312 13335:14335 14337:15360 15362:16362" ht="24.95" customHeight="1">
      <c r="A27" s="6" t="s">
        <v>135</v>
      </c>
      <c r="B27" s="7" t="s">
        <v>230</v>
      </c>
      <c r="C27" s="116"/>
      <c r="D27" s="116"/>
      <c r="E27" s="116"/>
      <c r="F27" s="116"/>
      <c r="G27" s="116"/>
      <c r="H27" s="116"/>
      <c r="I27" s="116"/>
      <c r="J27" s="117"/>
      <c r="K27" s="116"/>
      <c r="L27" s="117"/>
    </row>
    <row r="28" spans="1:1012 1035:2037 2060:3062 3085:4087 4110:5112 5135:6137 6160:7162 7185:8187 8210:9212 9235:10237 10260:11262 11285:12287 12310:13312 13335:14335 14337:15360 15362:16362" ht="24.95" customHeight="1">
      <c r="A28" s="6" t="s">
        <v>136</v>
      </c>
      <c r="B28" s="7" t="s">
        <v>246</v>
      </c>
      <c r="C28" s="116"/>
      <c r="D28" s="116"/>
      <c r="E28" s="116"/>
      <c r="F28" s="116"/>
      <c r="G28" s="116"/>
      <c r="H28" s="116"/>
      <c r="I28" s="116"/>
      <c r="J28" s="117"/>
      <c r="K28" s="116"/>
      <c r="L28" s="117"/>
    </row>
    <row r="29" spans="1:1012 1035:2037 2060:3062 3085:4087 4110:5112 5135:6137 6160:7162 7185:8187 8210:9212 9235:10237 10260:11262 11285:12287 12310:13312 13335:14335 14337:15360 15362:16362" ht="24.95" customHeight="1">
      <c r="A29" s="6" t="s">
        <v>137</v>
      </c>
      <c r="B29" s="7" t="s">
        <v>256</v>
      </c>
      <c r="C29" s="116"/>
      <c r="D29" s="116"/>
      <c r="E29" s="116"/>
      <c r="F29" s="116"/>
      <c r="G29" s="116"/>
      <c r="H29" s="116"/>
      <c r="I29" s="116"/>
      <c r="J29" s="117"/>
      <c r="K29" s="116"/>
      <c r="L29" s="117"/>
    </row>
    <row r="30" spans="1:1012 1035:2037 2060:3062 3085:4087 4110:5112 5135:6137 6160:7162 7185:8187 8210:9212 9235:10237 10260:11262 11285:12287 12310:13312 13335:14335 14337:15360 15362:16362" ht="24.95" customHeight="1">
      <c r="A30" s="6" t="s">
        <v>138</v>
      </c>
      <c r="B30" s="7" t="s">
        <v>255</v>
      </c>
      <c r="C30" s="116"/>
      <c r="D30" s="116"/>
      <c r="E30" s="116"/>
      <c r="F30" s="116"/>
      <c r="G30" s="116"/>
      <c r="H30" s="116"/>
      <c r="I30" s="116"/>
      <c r="J30" s="117"/>
      <c r="K30" s="116"/>
      <c r="L30" s="117"/>
    </row>
    <row r="31" spans="1:1012 1035:2037 2060:3062 3085:4087 4110:5112 5135:6137 6160:7162 7185:8187 8210:9212 9235:10237 10260:11262 11285:12287 12310:13312 13335:14335 14337:15360 15362:16362" ht="24.95" customHeight="1">
      <c r="A31" s="6" t="s">
        <v>139</v>
      </c>
      <c r="B31" s="7" t="s">
        <v>261</v>
      </c>
      <c r="C31" s="116"/>
      <c r="D31" s="116"/>
      <c r="E31" s="116"/>
      <c r="F31" s="116"/>
      <c r="G31" s="116"/>
      <c r="H31" s="116"/>
      <c r="I31" s="116"/>
      <c r="J31" s="117"/>
      <c r="K31" s="116"/>
      <c r="L31" s="117"/>
    </row>
    <row r="32" spans="1:1012 1035:2037 2060:3062 3085:4087 4110:5112 5135:6137 6160:7162 7185:8187 8210:9212 9235:10237 10260:11262 11285:12287 12310:13312 13335:14335 14337:15360 15362:16362" ht="24.95" customHeight="1">
      <c r="A32" s="6" t="s">
        <v>140</v>
      </c>
      <c r="B32" s="7" t="s">
        <v>266</v>
      </c>
      <c r="C32" s="118"/>
      <c r="D32" s="118"/>
      <c r="E32" s="118"/>
      <c r="F32" s="118"/>
      <c r="G32" s="116"/>
      <c r="H32" s="116"/>
      <c r="I32" s="116"/>
      <c r="J32" s="117"/>
      <c r="K32" s="116"/>
      <c r="L32" s="117"/>
    </row>
    <row r="33" spans="1:12" ht="24.95" customHeight="1">
      <c r="A33" s="6" t="s">
        <v>141</v>
      </c>
      <c r="B33" s="7" t="s">
        <v>270</v>
      </c>
      <c r="C33" s="119"/>
      <c r="D33" s="119"/>
      <c r="E33" s="119"/>
      <c r="F33" s="119"/>
      <c r="G33" s="119"/>
      <c r="H33" s="116"/>
      <c r="I33" s="116"/>
      <c r="J33" s="117"/>
      <c r="K33" s="116"/>
      <c r="L33" s="117"/>
    </row>
    <row r="34" spans="1:12" ht="24.95" customHeight="1">
      <c r="A34" s="6" t="s">
        <v>142</v>
      </c>
      <c r="B34" s="7" t="s">
        <v>271</v>
      </c>
      <c r="C34" s="119"/>
      <c r="D34" s="119"/>
      <c r="E34" s="119"/>
      <c r="F34" s="119"/>
      <c r="G34" s="119"/>
      <c r="H34" s="116"/>
      <c r="I34" s="116"/>
      <c r="J34" s="117"/>
      <c r="K34" s="116"/>
      <c r="L34" s="117"/>
    </row>
    <row r="35" spans="1:12" ht="24.95" customHeight="1">
      <c r="A35" s="6" t="s">
        <v>143</v>
      </c>
      <c r="B35" s="7" t="s">
        <v>277</v>
      </c>
      <c r="C35" s="119"/>
      <c r="D35" s="119"/>
      <c r="E35" s="119"/>
      <c r="F35" s="119"/>
      <c r="G35" s="119"/>
      <c r="H35" s="116"/>
      <c r="I35" s="116"/>
      <c r="J35" s="117"/>
      <c r="K35" s="116"/>
      <c r="L35" s="117"/>
    </row>
    <row r="36" spans="1:12" ht="24.95" customHeight="1">
      <c r="A36" s="6" t="s">
        <v>144</v>
      </c>
      <c r="B36" s="7" t="s">
        <v>281</v>
      </c>
      <c r="C36" s="119"/>
      <c r="D36" s="119"/>
      <c r="E36" s="119"/>
      <c r="F36" s="119"/>
      <c r="G36" s="119"/>
      <c r="H36" s="116"/>
      <c r="I36" s="116"/>
      <c r="J36" s="117"/>
      <c r="K36" s="116"/>
      <c r="L36" s="117"/>
    </row>
    <row r="37" spans="1:12" ht="24.95" customHeight="1">
      <c r="A37" s="6" t="s">
        <v>145</v>
      </c>
      <c r="B37" s="7" t="s">
        <v>288</v>
      </c>
      <c r="C37" s="119"/>
      <c r="D37" s="119"/>
      <c r="E37" s="119"/>
      <c r="F37" s="119"/>
      <c r="G37" s="119"/>
      <c r="H37" s="116"/>
      <c r="I37" s="116"/>
      <c r="J37" s="117"/>
      <c r="K37" s="116"/>
      <c r="L37" s="117"/>
    </row>
    <row r="38" spans="1:12" ht="24.95" customHeight="1">
      <c r="A38" s="6" t="s">
        <v>146</v>
      </c>
      <c r="B38" s="7" t="s">
        <v>291</v>
      </c>
      <c r="C38" s="119"/>
      <c r="D38" s="119"/>
      <c r="E38" s="119"/>
      <c r="F38" s="119"/>
      <c r="G38" s="119"/>
      <c r="H38" s="116"/>
      <c r="I38" s="116"/>
      <c r="J38" s="117"/>
      <c r="K38" s="116"/>
      <c r="L38" s="117"/>
    </row>
    <row r="39" spans="1:12" ht="24.95" customHeight="1">
      <c r="A39" s="6" t="s">
        <v>147</v>
      </c>
      <c r="B39" s="7" t="s">
        <v>294</v>
      </c>
      <c r="C39" s="119"/>
      <c r="D39" s="119"/>
      <c r="E39" s="119"/>
      <c r="F39" s="119"/>
      <c r="G39" s="119"/>
      <c r="H39" s="116"/>
      <c r="I39" s="116"/>
      <c r="J39" s="117"/>
      <c r="K39" s="116"/>
      <c r="L39" s="117"/>
    </row>
    <row r="40" spans="1:12" ht="24.95" customHeight="1">
      <c r="A40" s="6" t="s">
        <v>148</v>
      </c>
      <c r="B40" s="7" t="s">
        <v>295</v>
      </c>
      <c r="C40" s="119"/>
      <c r="D40" s="119"/>
      <c r="E40" s="119"/>
      <c r="F40" s="119"/>
      <c r="G40" s="119"/>
      <c r="H40" s="116"/>
      <c r="I40" s="116"/>
      <c r="J40" s="117"/>
      <c r="K40" s="116"/>
      <c r="L40" s="116"/>
    </row>
    <row r="41" spans="1:12" ht="24.95" customHeight="1">
      <c r="A41" s="6" t="s">
        <v>149</v>
      </c>
      <c r="B41" s="7" t="s">
        <v>311</v>
      </c>
      <c r="C41" s="119"/>
      <c r="D41" s="119"/>
      <c r="E41" s="119"/>
      <c r="F41" s="119"/>
      <c r="G41" s="119"/>
      <c r="H41" s="116"/>
      <c r="I41" s="116"/>
      <c r="J41" s="117"/>
      <c r="K41" s="116"/>
      <c r="L41" s="116"/>
    </row>
    <row r="42" spans="1:12" ht="24.95" customHeight="1">
      <c r="A42" s="6" t="s">
        <v>150</v>
      </c>
      <c r="B42" s="7" t="s">
        <v>315</v>
      </c>
      <c r="C42" s="119"/>
      <c r="D42" s="119"/>
      <c r="E42" s="119"/>
      <c r="F42" s="119"/>
      <c r="G42" s="119"/>
      <c r="H42" s="116"/>
      <c r="I42" s="116"/>
      <c r="J42" s="117"/>
      <c r="K42" s="116"/>
      <c r="L42" s="116"/>
    </row>
    <row r="43" spans="1:12" ht="24.95" customHeight="1">
      <c r="A43" s="6" t="s">
        <v>151</v>
      </c>
      <c r="B43" s="7" t="s">
        <v>320</v>
      </c>
      <c r="C43" s="119"/>
      <c r="D43" s="119"/>
      <c r="E43" s="119"/>
      <c r="F43" s="119"/>
      <c r="G43" s="119"/>
      <c r="H43" s="116"/>
      <c r="I43" s="116"/>
      <c r="J43" s="116"/>
      <c r="K43" s="117"/>
      <c r="L43" s="117"/>
    </row>
    <row r="44" spans="1:12" ht="24.95" customHeight="1">
      <c r="A44" s="6" t="s">
        <v>152</v>
      </c>
      <c r="B44" s="7" t="s">
        <v>445</v>
      </c>
      <c r="C44" s="119"/>
      <c r="D44" s="119"/>
      <c r="E44" s="119"/>
      <c r="F44" s="119"/>
      <c r="G44" s="119"/>
      <c r="H44" s="116"/>
      <c r="I44" s="116"/>
      <c r="J44" s="116"/>
      <c r="K44" s="117"/>
      <c r="L44" s="117"/>
    </row>
    <row r="45" spans="1:12" ht="24.95" customHeight="1">
      <c r="A45" s="120"/>
      <c r="B45" s="7"/>
    </row>
    <row r="46" spans="1:12" ht="24.95" customHeight="1">
      <c r="A46" s="120"/>
      <c r="B46" s="7"/>
    </row>
    <row r="48" spans="1:12">
      <c r="B48" s="1" t="s">
        <v>153</v>
      </c>
    </row>
    <row r="50" spans="1:2" ht="24.95" customHeight="1">
      <c r="A50" s="6" t="s">
        <v>154</v>
      </c>
      <c r="B50" s="7" t="s">
        <v>326</v>
      </c>
    </row>
    <row r="51" spans="1:2" ht="24.95" customHeight="1">
      <c r="A51" s="6" t="s">
        <v>155</v>
      </c>
      <c r="B51" s="7" t="s">
        <v>337</v>
      </c>
    </row>
    <row r="52" spans="1:2" ht="24.95" customHeight="1">
      <c r="A52" s="6" t="s">
        <v>156</v>
      </c>
      <c r="B52" s="7" t="s">
        <v>364</v>
      </c>
    </row>
    <row r="53" spans="1:2" ht="24.95" customHeight="1">
      <c r="A53" s="6" t="s">
        <v>157</v>
      </c>
      <c r="B53" s="7" t="s">
        <v>385</v>
      </c>
    </row>
    <row r="54" spans="1:2" ht="24.95" customHeight="1">
      <c r="A54" s="6" t="s">
        <v>158</v>
      </c>
      <c r="B54" s="7" t="s">
        <v>386</v>
      </c>
    </row>
    <row r="58" spans="1:2" ht="15">
      <c r="B58" s="167" t="s">
        <v>159</v>
      </c>
    </row>
  </sheetData>
  <hyperlinks>
    <hyperlink ref="A3" location="'Chart 1'!A1" display="Chart 1"/>
    <hyperlink ref="A4" location="'Chart 2'!A1" display="Chart 2"/>
    <hyperlink ref="A5" location="'Chart 3'!A1" display="Chart 3"/>
    <hyperlink ref="A6" location="'Chart 4'!A1" display="Chart 4"/>
    <hyperlink ref="A7" location="'Chart 5'!A1" display="Chart 5"/>
    <hyperlink ref="A8" location="'Chart 6'!A1" display="Chart 6"/>
    <hyperlink ref="A10" location="'Chart 8'!A1" display="Chart 8"/>
    <hyperlink ref="A11" location="'Chart 9'!A1" display="Chart 9"/>
    <hyperlink ref="A12" location="'Chart 10'!A1" display="Chart 10"/>
    <hyperlink ref="A13" location="'Chart 11'!A1" display="Chart 11"/>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2" location="'Chart 30'!A1" display="Chart 30"/>
    <hyperlink ref="A33" location="'Chart 31'!A1" display="Chart 31"/>
    <hyperlink ref="A34" location="'Chart 32'!A1" display="Chart 32"/>
    <hyperlink ref="A35" location="'Chart 33'!A1" display="Chart 33"/>
    <hyperlink ref="A36" location="'Chart 34'!A1" display="Chart 34"/>
    <hyperlink ref="A37" location="'Chart 35'!A1" display="Chart 35"/>
    <hyperlink ref="A38" location="'Chart 36'!A1" display="Chart 36"/>
    <hyperlink ref="A39" location="'Chart 37'!A1" display="Chart 37"/>
    <hyperlink ref="A40" location="'Chart 38'!A1" display="Chart 38"/>
    <hyperlink ref="A41" location="'Chart 39'!A1" display="Chart 39"/>
    <hyperlink ref="A42" location="'Chart 40'!A1" display="Chart 40"/>
    <hyperlink ref="A43" location="'Chart 41'!A1" display="Chart 41"/>
    <hyperlink ref="A44" location="'Chart 42'!A1" display="Chart 42"/>
    <hyperlink ref="A9" location="'Chart 7'!A1" display="Chart 7"/>
    <hyperlink ref="A14" location="'Chart 12'!A1" display="Chart 12"/>
    <hyperlink ref="A50" location="'Table 1'!A1" display="Table 1"/>
    <hyperlink ref="A51" location="'Table 2'!A1" display="Table 2"/>
    <hyperlink ref="A52" location="'Table 3'!A1" display="Table 3"/>
    <hyperlink ref="A53" location="'Table 4'!A1" display="Table 4"/>
    <hyperlink ref="A54" location="'Table 5'!A1" display="Table 5"/>
    <hyperlink ref="B58" location="'Main '!A1" display="MAIN MACROECONOMIC INDICATORS OF ARMENI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3"/>
  <sheetViews>
    <sheetView zoomScale="85" zoomScaleNormal="85" workbookViewId="0">
      <pane xSplit="1" ySplit="19" topLeftCell="AA20" activePane="bottomRight" state="frozen"/>
      <selection pane="topRight" activeCell="B1" sqref="B1"/>
      <selection pane="bottomLeft" activeCell="A20" sqref="A20"/>
      <selection pane="bottomRight" activeCell="AC50" sqref="B1:AC50"/>
    </sheetView>
  </sheetViews>
  <sheetFormatPr defaultRowHeight="14.25"/>
  <cols>
    <col min="1" max="1" width="8.5546875" style="17" customWidth="1"/>
    <col min="2" max="4" width="7.77734375" style="29" customWidth="1"/>
    <col min="5" max="19" width="8.88671875" style="29"/>
    <col min="20" max="22" width="8.88671875" style="29" customWidth="1"/>
    <col min="23" max="23" width="14.88671875" style="29" customWidth="1"/>
    <col min="24" max="16384" width="8.88671875" style="29"/>
  </cols>
  <sheetData>
    <row r="1" spans="1:29" s="17" customFormat="1" ht="15">
      <c r="A1" s="122" t="s">
        <v>166</v>
      </c>
      <c r="B1" s="21" t="s">
        <v>0</v>
      </c>
      <c r="C1" s="21" t="s">
        <v>1</v>
      </c>
      <c r="D1" s="21" t="s">
        <v>2</v>
      </c>
      <c r="E1" s="21" t="s">
        <v>3</v>
      </c>
      <c r="F1" s="21" t="s">
        <v>4</v>
      </c>
      <c r="G1" s="21" t="s">
        <v>5</v>
      </c>
      <c r="H1" s="21" t="s">
        <v>6</v>
      </c>
      <c r="I1" s="21" t="s">
        <v>7</v>
      </c>
      <c r="J1" s="21" t="s">
        <v>8</v>
      </c>
      <c r="K1" s="21" t="s">
        <v>9</v>
      </c>
      <c r="L1" s="21" t="s">
        <v>10</v>
      </c>
      <c r="M1" s="21" t="s">
        <v>11</v>
      </c>
      <c r="N1" s="21" t="s">
        <v>12</v>
      </c>
      <c r="O1" s="21" t="s">
        <v>13</v>
      </c>
      <c r="P1" s="21" t="s">
        <v>14</v>
      </c>
      <c r="Q1" s="21" t="s">
        <v>15</v>
      </c>
      <c r="R1" s="21" t="s">
        <v>16</v>
      </c>
      <c r="S1" s="21" t="s">
        <v>17</v>
      </c>
      <c r="T1" s="22" t="s">
        <v>18</v>
      </c>
      <c r="U1" s="22" t="s">
        <v>19</v>
      </c>
      <c r="V1" s="22" t="s">
        <v>20</v>
      </c>
      <c r="W1" s="4" t="s">
        <v>160</v>
      </c>
      <c r="X1" s="4" t="s">
        <v>161</v>
      </c>
      <c r="Y1" s="4" t="s">
        <v>162</v>
      </c>
      <c r="Z1" s="121" t="s">
        <v>163</v>
      </c>
      <c r="AA1" s="121" t="s">
        <v>164</v>
      </c>
      <c r="AB1" s="121" t="s">
        <v>165</v>
      </c>
      <c r="AC1" s="121" t="s">
        <v>74</v>
      </c>
    </row>
    <row r="2" spans="1:29" hidden="1">
      <c r="A2" s="17" t="s">
        <v>21</v>
      </c>
      <c r="B2" s="9">
        <v>3.7</v>
      </c>
      <c r="C2" s="9">
        <v>0</v>
      </c>
      <c r="D2" s="9">
        <v>0</v>
      </c>
      <c r="E2" s="9">
        <v>0</v>
      </c>
      <c r="F2" s="9">
        <v>0</v>
      </c>
      <c r="G2" s="9">
        <v>0</v>
      </c>
      <c r="H2" s="9">
        <v>0</v>
      </c>
      <c r="I2" s="9">
        <v>0</v>
      </c>
      <c r="J2" s="9">
        <v>0</v>
      </c>
      <c r="K2" s="9">
        <v>0</v>
      </c>
      <c r="L2" s="9">
        <v>0</v>
      </c>
      <c r="M2" s="9">
        <v>0</v>
      </c>
      <c r="N2" s="9">
        <v>0</v>
      </c>
      <c r="O2" s="9">
        <v>0</v>
      </c>
      <c r="P2" s="9">
        <v>0</v>
      </c>
      <c r="Q2" s="9">
        <v>0</v>
      </c>
      <c r="R2" s="9">
        <v>0</v>
      </c>
      <c r="S2" s="9">
        <v>0</v>
      </c>
      <c r="T2" s="9">
        <v>4</v>
      </c>
      <c r="U2" s="9">
        <v>5.5</v>
      </c>
      <c r="V2" s="9">
        <v>2.5</v>
      </c>
      <c r="W2" s="9">
        <v>3.7</v>
      </c>
      <c r="X2" s="9">
        <v>3.7</v>
      </c>
      <c r="Y2" s="9">
        <v>3.7</v>
      </c>
      <c r="Z2" s="9"/>
      <c r="AA2" s="9"/>
      <c r="AB2" s="9"/>
      <c r="AC2" s="9">
        <f>8</f>
        <v>8</v>
      </c>
    </row>
    <row r="3" spans="1:29" hidden="1">
      <c r="A3" s="17" t="s">
        <v>22</v>
      </c>
      <c r="B3" s="9">
        <v>6.5</v>
      </c>
      <c r="C3" s="9">
        <v>0</v>
      </c>
      <c r="D3" s="9">
        <v>0</v>
      </c>
      <c r="E3" s="9">
        <v>0</v>
      </c>
      <c r="F3" s="9">
        <v>0</v>
      </c>
      <c r="G3" s="9">
        <v>0</v>
      </c>
      <c r="H3" s="9">
        <v>0</v>
      </c>
      <c r="I3" s="9">
        <v>0</v>
      </c>
      <c r="J3" s="9">
        <v>0</v>
      </c>
      <c r="K3" s="9">
        <v>0</v>
      </c>
      <c r="L3" s="9">
        <v>0</v>
      </c>
      <c r="M3" s="9">
        <v>0</v>
      </c>
      <c r="N3" s="9">
        <v>0</v>
      </c>
      <c r="O3" s="9">
        <v>0</v>
      </c>
      <c r="P3" s="9">
        <v>0</v>
      </c>
      <c r="Q3" s="9">
        <v>0</v>
      </c>
      <c r="R3" s="9">
        <v>0</v>
      </c>
      <c r="S3" s="9">
        <v>0</v>
      </c>
      <c r="T3" s="9">
        <v>4</v>
      </c>
      <c r="U3" s="9">
        <v>5.5</v>
      </c>
      <c r="V3" s="9">
        <v>2.5</v>
      </c>
      <c r="W3" s="9">
        <v>6.5</v>
      </c>
      <c r="X3" s="9">
        <v>6.5</v>
      </c>
      <c r="Y3" s="9">
        <v>6.5</v>
      </c>
      <c r="Z3" s="9"/>
      <c r="AA3" s="9"/>
      <c r="AB3" s="9"/>
      <c r="AC3" s="9">
        <f>8</f>
        <v>8</v>
      </c>
    </row>
    <row r="4" spans="1:29" hidden="1">
      <c r="A4" s="17" t="s">
        <v>23</v>
      </c>
      <c r="B4" s="9">
        <v>8.8000000000000007</v>
      </c>
      <c r="C4" s="9">
        <v>0</v>
      </c>
      <c r="D4" s="9">
        <v>0</v>
      </c>
      <c r="E4" s="9">
        <v>0</v>
      </c>
      <c r="F4" s="9">
        <v>0</v>
      </c>
      <c r="G4" s="9">
        <v>0</v>
      </c>
      <c r="H4" s="9">
        <v>0</v>
      </c>
      <c r="I4" s="9">
        <v>0</v>
      </c>
      <c r="J4" s="9">
        <v>0</v>
      </c>
      <c r="K4" s="9">
        <v>0</v>
      </c>
      <c r="L4" s="9">
        <v>0</v>
      </c>
      <c r="M4" s="9">
        <v>0</v>
      </c>
      <c r="N4" s="9">
        <v>0</v>
      </c>
      <c r="O4" s="9">
        <v>0</v>
      </c>
      <c r="P4" s="9">
        <v>0</v>
      </c>
      <c r="Q4" s="9">
        <v>0</v>
      </c>
      <c r="R4" s="9">
        <v>0</v>
      </c>
      <c r="S4" s="9">
        <v>0</v>
      </c>
      <c r="T4" s="9">
        <v>4</v>
      </c>
      <c r="U4" s="9">
        <v>5.5</v>
      </c>
      <c r="V4" s="9">
        <v>2.5</v>
      </c>
      <c r="W4" s="9">
        <v>8.8000000000000007</v>
      </c>
      <c r="X4" s="9">
        <v>8.8000000000000007</v>
      </c>
      <c r="Y4" s="9">
        <v>8.8000000000000007</v>
      </c>
      <c r="Z4" s="9"/>
      <c r="AA4" s="9"/>
      <c r="AB4" s="9"/>
      <c r="AC4" s="9">
        <f>8</f>
        <v>8</v>
      </c>
    </row>
    <row r="5" spans="1:29" hidden="1">
      <c r="A5" s="17" t="s">
        <v>24</v>
      </c>
      <c r="B5" s="9">
        <v>5.8</v>
      </c>
      <c r="C5" s="9">
        <v>0</v>
      </c>
      <c r="D5" s="9">
        <v>0</v>
      </c>
      <c r="E5" s="9">
        <v>0</v>
      </c>
      <c r="F5" s="9">
        <v>0</v>
      </c>
      <c r="G5" s="9">
        <v>0</v>
      </c>
      <c r="H5" s="9">
        <v>0</v>
      </c>
      <c r="I5" s="9">
        <v>0</v>
      </c>
      <c r="J5" s="9">
        <v>0</v>
      </c>
      <c r="K5" s="9">
        <v>0</v>
      </c>
      <c r="L5" s="9">
        <v>0</v>
      </c>
      <c r="M5" s="9">
        <v>0</v>
      </c>
      <c r="N5" s="9">
        <v>0</v>
      </c>
      <c r="O5" s="9">
        <v>0</v>
      </c>
      <c r="P5" s="9">
        <v>0</v>
      </c>
      <c r="Q5" s="9">
        <v>0</v>
      </c>
      <c r="R5" s="9">
        <v>0</v>
      </c>
      <c r="S5" s="9">
        <v>0</v>
      </c>
      <c r="T5" s="9">
        <v>4</v>
      </c>
      <c r="U5" s="9">
        <v>5.5</v>
      </c>
      <c r="V5" s="9">
        <v>2.5</v>
      </c>
      <c r="W5" s="9">
        <v>5.8</v>
      </c>
      <c r="X5" s="9">
        <v>5.8</v>
      </c>
      <c r="Y5" s="9">
        <v>5.8</v>
      </c>
      <c r="Z5" s="9"/>
      <c r="AA5" s="9"/>
      <c r="AB5" s="9"/>
      <c r="AC5" s="9">
        <f>8</f>
        <v>8</v>
      </c>
    </row>
    <row r="6" spans="1:29" hidden="1">
      <c r="A6" s="17" t="s">
        <v>25</v>
      </c>
      <c r="B6" s="9">
        <v>8.6</v>
      </c>
      <c r="C6" s="9">
        <v>0</v>
      </c>
      <c r="D6" s="9">
        <v>0</v>
      </c>
      <c r="E6" s="9">
        <v>0</v>
      </c>
      <c r="F6" s="9">
        <v>0</v>
      </c>
      <c r="G6" s="9">
        <v>0</v>
      </c>
      <c r="H6" s="9">
        <v>0</v>
      </c>
      <c r="I6" s="9">
        <v>0</v>
      </c>
      <c r="J6" s="9">
        <v>0</v>
      </c>
      <c r="K6" s="9">
        <v>0</v>
      </c>
      <c r="L6" s="9">
        <v>0</v>
      </c>
      <c r="M6" s="9">
        <v>0</v>
      </c>
      <c r="N6" s="9">
        <v>0</v>
      </c>
      <c r="O6" s="9">
        <v>0</v>
      </c>
      <c r="P6" s="9">
        <v>0</v>
      </c>
      <c r="Q6" s="9">
        <v>0</v>
      </c>
      <c r="R6" s="9">
        <v>0</v>
      </c>
      <c r="S6" s="9">
        <v>0</v>
      </c>
      <c r="T6" s="9">
        <v>4</v>
      </c>
      <c r="U6" s="9">
        <v>5.5</v>
      </c>
      <c r="V6" s="9">
        <v>2.5</v>
      </c>
      <c r="W6" s="9">
        <v>8.6</v>
      </c>
      <c r="X6" s="9">
        <v>8.6</v>
      </c>
      <c r="Y6" s="9">
        <v>8.6</v>
      </c>
      <c r="Z6" s="9"/>
      <c r="AA6" s="9"/>
      <c r="AB6" s="9"/>
      <c r="AC6" s="9">
        <f>8</f>
        <v>8</v>
      </c>
    </row>
    <row r="7" spans="1:29" hidden="1">
      <c r="A7" s="17" t="s">
        <v>26</v>
      </c>
      <c r="B7" s="9">
        <v>9.4</v>
      </c>
      <c r="C7" s="9">
        <v>0</v>
      </c>
      <c r="D7" s="9">
        <v>0</v>
      </c>
      <c r="E7" s="9">
        <v>0</v>
      </c>
      <c r="F7" s="9">
        <v>0</v>
      </c>
      <c r="G7" s="9">
        <v>0</v>
      </c>
      <c r="H7" s="9">
        <v>0</v>
      </c>
      <c r="I7" s="9">
        <v>0</v>
      </c>
      <c r="J7" s="9">
        <v>0</v>
      </c>
      <c r="K7" s="9">
        <v>0</v>
      </c>
      <c r="L7" s="9">
        <v>0</v>
      </c>
      <c r="M7" s="9">
        <v>0</v>
      </c>
      <c r="N7" s="9">
        <v>0</v>
      </c>
      <c r="O7" s="9">
        <v>0</v>
      </c>
      <c r="P7" s="9">
        <v>0</v>
      </c>
      <c r="Q7" s="9">
        <v>0</v>
      </c>
      <c r="R7" s="9">
        <v>0</v>
      </c>
      <c r="S7" s="9">
        <v>0</v>
      </c>
      <c r="T7" s="9">
        <v>4</v>
      </c>
      <c r="U7" s="9">
        <v>5.5</v>
      </c>
      <c r="V7" s="9">
        <v>2.5</v>
      </c>
      <c r="W7" s="9">
        <v>9.4</v>
      </c>
      <c r="X7" s="9">
        <v>9.4</v>
      </c>
      <c r="Y7" s="9">
        <v>9.4</v>
      </c>
      <c r="Z7" s="9"/>
      <c r="AA7" s="9"/>
      <c r="AB7" s="9"/>
      <c r="AC7" s="9">
        <f>8</f>
        <v>8</v>
      </c>
    </row>
    <row r="8" spans="1:29" hidden="1">
      <c r="A8" s="17" t="s">
        <v>27</v>
      </c>
      <c r="B8" s="9">
        <v>11.55</v>
      </c>
      <c r="C8" s="9">
        <v>0</v>
      </c>
      <c r="D8" s="9">
        <v>0</v>
      </c>
      <c r="E8" s="9">
        <v>0</v>
      </c>
      <c r="F8" s="9">
        <v>0</v>
      </c>
      <c r="G8" s="9">
        <v>0</v>
      </c>
      <c r="H8" s="9">
        <v>0</v>
      </c>
      <c r="I8" s="9">
        <v>0</v>
      </c>
      <c r="J8" s="9">
        <v>0</v>
      </c>
      <c r="K8" s="9">
        <v>0</v>
      </c>
      <c r="L8" s="9">
        <v>0</v>
      </c>
      <c r="M8" s="9">
        <v>0</v>
      </c>
      <c r="N8" s="9">
        <v>0</v>
      </c>
      <c r="O8" s="9">
        <v>0</v>
      </c>
      <c r="P8" s="9">
        <v>0</v>
      </c>
      <c r="Q8" s="9">
        <v>0</v>
      </c>
      <c r="R8" s="9">
        <v>0</v>
      </c>
      <c r="S8" s="9">
        <v>0</v>
      </c>
      <c r="T8" s="9">
        <v>4</v>
      </c>
      <c r="U8" s="9">
        <v>5.5</v>
      </c>
      <c r="V8" s="9">
        <v>2.5</v>
      </c>
      <c r="W8" s="9">
        <v>11.55</v>
      </c>
      <c r="X8" s="9">
        <v>11.55</v>
      </c>
      <c r="Y8" s="9">
        <v>11.55</v>
      </c>
      <c r="Z8" s="9"/>
      <c r="AA8" s="9"/>
      <c r="AB8" s="9"/>
      <c r="AC8" s="9">
        <f>8</f>
        <v>8</v>
      </c>
    </row>
    <row r="9" spans="1:29" hidden="1">
      <c r="A9" s="17" t="s">
        <v>28</v>
      </c>
      <c r="B9" s="9">
        <v>8.5</v>
      </c>
      <c r="C9" s="9">
        <v>0</v>
      </c>
      <c r="D9" s="9">
        <v>0</v>
      </c>
      <c r="E9" s="9">
        <v>0</v>
      </c>
      <c r="F9" s="9">
        <v>0</v>
      </c>
      <c r="G9" s="9">
        <v>0</v>
      </c>
      <c r="H9" s="9">
        <v>0</v>
      </c>
      <c r="I9" s="9">
        <v>0</v>
      </c>
      <c r="J9" s="9">
        <v>0</v>
      </c>
      <c r="K9" s="9">
        <v>0</v>
      </c>
      <c r="L9" s="9">
        <v>0</v>
      </c>
      <c r="M9" s="9">
        <v>0</v>
      </c>
      <c r="N9" s="9">
        <v>0</v>
      </c>
      <c r="O9" s="9">
        <v>0</v>
      </c>
      <c r="P9" s="9">
        <v>0</v>
      </c>
      <c r="Q9" s="9">
        <v>0</v>
      </c>
      <c r="R9" s="9">
        <v>0</v>
      </c>
      <c r="S9" s="9">
        <v>0</v>
      </c>
      <c r="T9" s="9">
        <v>4</v>
      </c>
      <c r="U9" s="9">
        <v>5.5</v>
      </c>
      <c r="V9" s="9">
        <v>2.5</v>
      </c>
      <c r="W9" s="9">
        <v>8.5</v>
      </c>
      <c r="X9" s="9">
        <v>8.5</v>
      </c>
      <c r="Y9" s="9">
        <v>8.5</v>
      </c>
      <c r="Z9" s="9"/>
      <c r="AA9" s="9"/>
      <c r="AB9" s="9"/>
      <c r="AC9" s="9">
        <f>8</f>
        <v>8</v>
      </c>
    </row>
    <row r="10" spans="1:29" hidden="1">
      <c r="A10" s="17" t="s">
        <v>29</v>
      </c>
      <c r="B10" s="9">
        <v>6.2</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4</v>
      </c>
      <c r="U10" s="9">
        <v>5.5</v>
      </c>
      <c r="V10" s="9">
        <v>2.5</v>
      </c>
      <c r="W10" s="9">
        <v>6.2</v>
      </c>
      <c r="X10" s="9">
        <v>6.2</v>
      </c>
      <c r="Y10" s="9">
        <v>6.2</v>
      </c>
      <c r="Z10" s="9"/>
      <c r="AA10" s="9"/>
      <c r="AB10" s="9"/>
      <c r="AC10" s="9">
        <f>8</f>
        <v>8</v>
      </c>
    </row>
    <row r="11" spans="1:29" hidden="1">
      <c r="A11" s="17" t="s">
        <v>30</v>
      </c>
      <c r="B11" s="9">
        <v>4.7</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4</v>
      </c>
      <c r="U11" s="9">
        <v>5.5</v>
      </c>
      <c r="V11" s="9">
        <v>2.5</v>
      </c>
      <c r="W11" s="9">
        <v>4.7</v>
      </c>
      <c r="X11" s="9">
        <v>4.7</v>
      </c>
      <c r="Y11" s="9">
        <v>4.7</v>
      </c>
      <c r="Z11" s="9"/>
      <c r="AA11" s="9"/>
      <c r="AB11" s="9"/>
      <c r="AC11" s="9">
        <f>8</f>
        <v>8</v>
      </c>
    </row>
    <row r="12" spans="1:29" hidden="1">
      <c r="A12" s="17" t="s">
        <v>31</v>
      </c>
      <c r="B12" s="9">
        <v>2.2000000000000002</v>
      </c>
      <c r="C12" s="9">
        <v>0</v>
      </c>
      <c r="D12" s="9">
        <v>0</v>
      </c>
      <c r="E12" s="9">
        <v>0</v>
      </c>
      <c r="F12" s="9">
        <v>0</v>
      </c>
      <c r="G12" s="9">
        <v>0</v>
      </c>
      <c r="H12" s="9">
        <v>0</v>
      </c>
      <c r="I12" s="9">
        <v>0</v>
      </c>
      <c r="J12" s="9">
        <v>0</v>
      </c>
      <c r="K12" s="9">
        <v>0</v>
      </c>
      <c r="L12" s="9">
        <v>0</v>
      </c>
      <c r="M12" s="9">
        <v>0</v>
      </c>
      <c r="N12" s="9">
        <v>0</v>
      </c>
      <c r="O12" s="9">
        <v>0</v>
      </c>
      <c r="P12" s="9">
        <v>0</v>
      </c>
      <c r="Q12" s="9">
        <v>0</v>
      </c>
      <c r="R12" s="9">
        <v>0</v>
      </c>
      <c r="S12" s="9">
        <v>0</v>
      </c>
      <c r="T12" s="9">
        <v>4</v>
      </c>
      <c r="U12" s="9">
        <v>5.5</v>
      </c>
      <c r="V12" s="9">
        <v>2.5</v>
      </c>
      <c r="W12" s="9">
        <v>2.2000000000000002</v>
      </c>
      <c r="X12" s="9">
        <v>2.2000000000000002</v>
      </c>
      <c r="Y12" s="9">
        <v>2.2000000000000002</v>
      </c>
      <c r="Z12" s="9"/>
      <c r="AA12" s="9"/>
      <c r="AB12" s="9"/>
      <c r="AC12" s="9">
        <f>8</f>
        <v>8</v>
      </c>
    </row>
    <row r="13" spans="1:29" hidden="1">
      <c r="A13" s="17" t="s">
        <v>32</v>
      </c>
      <c r="B13" s="9">
        <v>0.7</v>
      </c>
      <c r="C13" s="9">
        <v>0</v>
      </c>
      <c r="D13" s="9">
        <v>0</v>
      </c>
      <c r="E13" s="9">
        <v>0</v>
      </c>
      <c r="F13" s="9">
        <v>0</v>
      </c>
      <c r="G13" s="9">
        <v>0</v>
      </c>
      <c r="H13" s="9">
        <v>0</v>
      </c>
      <c r="I13" s="9">
        <v>0</v>
      </c>
      <c r="J13" s="9">
        <v>0</v>
      </c>
      <c r="K13" s="9">
        <v>0</v>
      </c>
      <c r="L13" s="9">
        <v>0</v>
      </c>
      <c r="M13" s="9">
        <v>0</v>
      </c>
      <c r="N13" s="9">
        <v>0</v>
      </c>
      <c r="O13" s="9">
        <v>0</v>
      </c>
      <c r="P13" s="9">
        <v>0</v>
      </c>
      <c r="Q13" s="9">
        <v>0</v>
      </c>
      <c r="R13" s="9">
        <v>0</v>
      </c>
      <c r="S13" s="9">
        <v>0</v>
      </c>
      <c r="T13" s="9">
        <v>4</v>
      </c>
      <c r="U13" s="9">
        <v>5.5</v>
      </c>
      <c r="V13" s="9">
        <v>2.5</v>
      </c>
      <c r="W13" s="9">
        <v>0.7</v>
      </c>
      <c r="X13" s="9">
        <v>0.7</v>
      </c>
      <c r="Y13" s="9">
        <v>0.7</v>
      </c>
      <c r="Z13" s="9"/>
      <c r="AA13" s="9"/>
      <c r="AB13" s="9"/>
      <c r="AC13" s="9">
        <f>8</f>
        <v>8</v>
      </c>
    </row>
    <row r="14" spans="1:29" hidden="1">
      <c r="A14" s="17" t="s">
        <v>33</v>
      </c>
      <c r="B14" s="23">
        <v>2.5</v>
      </c>
      <c r="C14" s="9">
        <v>0</v>
      </c>
      <c r="D14" s="9">
        <v>0</v>
      </c>
      <c r="E14" s="9">
        <v>0</v>
      </c>
      <c r="F14" s="9">
        <v>0</v>
      </c>
      <c r="G14" s="9">
        <v>0</v>
      </c>
      <c r="H14" s="9">
        <v>0</v>
      </c>
      <c r="I14" s="9">
        <v>0</v>
      </c>
      <c r="J14" s="9">
        <v>0</v>
      </c>
      <c r="K14" s="9">
        <v>0</v>
      </c>
      <c r="L14" s="9">
        <v>0</v>
      </c>
      <c r="M14" s="9">
        <v>0</v>
      </c>
      <c r="N14" s="9">
        <v>0</v>
      </c>
      <c r="O14" s="9">
        <v>0</v>
      </c>
      <c r="P14" s="9">
        <v>0</v>
      </c>
      <c r="Q14" s="9">
        <v>0</v>
      </c>
      <c r="R14" s="9">
        <v>0</v>
      </c>
      <c r="S14" s="9">
        <v>0</v>
      </c>
      <c r="T14" s="9">
        <v>4</v>
      </c>
      <c r="U14" s="9">
        <v>5.5</v>
      </c>
      <c r="V14" s="9">
        <v>2.5</v>
      </c>
      <c r="W14" s="9">
        <v>2.5</v>
      </c>
      <c r="X14" s="9">
        <v>2.5</v>
      </c>
      <c r="Y14" s="9">
        <v>2.5</v>
      </c>
      <c r="Z14" s="9"/>
      <c r="AA14" s="9"/>
      <c r="AB14" s="9"/>
      <c r="AC14" s="9">
        <f>8</f>
        <v>8</v>
      </c>
    </row>
    <row r="15" spans="1:29" hidden="1">
      <c r="A15" s="17" t="s">
        <v>34</v>
      </c>
      <c r="B15" s="23">
        <v>3.2</v>
      </c>
      <c r="C15" s="9">
        <v>0</v>
      </c>
      <c r="D15" s="9">
        <v>0</v>
      </c>
      <c r="E15" s="9">
        <v>0</v>
      </c>
      <c r="F15" s="9">
        <v>0</v>
      </c>
      <c r="G15" s="9">
        <v>0</v>
      </c>
      <c r="H15" s="9">
        <v>0</v>
      </c>
      <c r="I15" s="9">
        <v>0</v>
      </c>
      <c r="J15" s="9">
        <v>0</v>
      </c>
      <c r="K15" s="9">
        <v>0</v>
      </c>
      <c r="L15" s="9">
        <v>0</v>
      </c>
      <c r="M15" s="9">
        <v>0</v>
      </c>
      <c r="N15" s="9">
        <v>0</v>
      </c>
      <c r="O15" s="9">
        <v>0</v>
      </c>
      <c r="P15" s="9">
        <v>0</v>
      </c>
      <c r="Q15" s="9">
        <v>0</v>
      </c>
      <c r="R15" s="9">
        <v>0</v>
      </c>
      <c r="S15" s="9">
        <v>0</v>
      </c>
      <c r="T15" s="9">
        <v>4</v>
      </c>
      <c r="U15" s="9">
        <v>5.5</v>
      </c>
      <c r="V15" s="9">
        <v>2.5</v>
      </c>
      <c r="W15" s="9">
        <v>3.2</v>
      </c>
      <c r="X15" s="9">
        <v>3.2</v>
      </c>
      <c r="Y15" s="9">
        <v>3.2</v>
      </c>
      <c r="Z15" s="9"/>
      <c r="AA15" s="9"/>
      <c r="AB15" s="9"/>
      <c r="AC15" s="9">
        <f>8</f>
        <v>8</v>
      </c>
    </row>
    <row r="16" spans="1:29" hidden="1">
      <c r="A16" s="17" t="s">
        <v>35</v>
      </c>
      <c r="B16" s="23">
        <v>3.4</v>
      </c>
      <c r="C16" s="9">
        <v>0</v>
      </c>
      <c r="D16" s="9">
        <v>0</v>
      </c>
      <c r="E16" s="9">
        <v>0</v>
      </c>
      <c r="F16" s="9">
        <v>0</v>
      </c>
      <c r="G16" s="9">
        <v>0</v>
      </c>
      <c r="H16" s="9">
        <v>0</v>
      </c>
      <c r="I16" s="9">
        <v>0</v>
      </c>
      <c r="J16" s="9">
        <v>0</v>
      </c>
      <c r="K16" s="9">
        <v>0</v>
      </c>
      <c r="L16" s="9">
        <v>0</v>
      </c>
      <c r="M16" s="9">
        <v>0</v>
      </c>
      <c r="N16" s="9">
        <v>0</v>
      </c>
      <c r="O16" s="9">
        <v>0</v>
      </c>
      <c r="P16" s="9">
        <v>0</v>
      </c>
      <c r="Q16" s="9">
        <v>0</v>
      </c>
      <c r="R16" s="9">
        <v>0</v>
      </c>
      <c r="S16" s="9">
        <v>0</v>
      </c>
      <c r="T16" s="9">
        <v>4</v>
      </c>
      <c r="U16" s="9">
        <v>5.5</v>
      </c>
      <c r="V16" s="9">
        <v>2.5</v>
      </c>
      <c r="W16" s="9">
        <v>3.4</v>
      </c>
      <c r="X16" s="9">
        <v>3.4</v>
      </c>
      <c r="Y16" s="9">
        <v>3.4</v>
      </c>
      <c r="Z16" s="9"/>
      <c r="AA16" s="9"/>
      <c r="AB16" s="9"/>
      <c r="AC16" s="9">
        <f>8</f>
        <v>8</v>
      </c>
    </row>
    <row r="17" spans="1:1023 1025:2048 2050:3050 3073:4075 4098:5100 5123:6125 6148:7150 7173:8175 8198:9200 9223:10225 10248:11250 11273:12275 12298:13300 13323:14325 14348:15350 15373:16375" hidden="1">
      <c r="A17" s="17" t="s">
        <v>36</v>
      </c>
      <c r="B17" s="23">
        <v>6.5</v>
      </c>
      <c r="C17" s="9">
        <v>0</v>
      </c>
      <c r="D17" s="9">
        <v>0</v>
      </c>
      <c r="E17" s="9">
        <v>0</v>
      </c>
      <c r="F17" s="9">
        <v>0</v>
      </c>
      <c r="G17" s="9">
        <v>0</v>
      </c>
      <c r="H17" s="9">
        <v>0</v>
      </c>
      <c r="I17" s="9">
        <v>0</v>
      </c>
      <c r="J17" s="9">
        <v>0</v>
      </c>
      <c r="K17" s="9">
        <v>0</v>
      </c>
      <c r="L17" s="9">
        <v>0</v>
      </c>
      <c r="M17" s="9">
        <v>0</v>
      </c>
      <c r="N17" s="9">
        <v>0</v>
      </c>
      <c r="O17" s="9">
        <v>0</v>
      </c>
      <c r="P17" s="9">
        <v>0</v>
      </c>
      <c r="Q17" s="9">
        <v>0</v>
      </c>
      <c r="R17" s="9">
        <v>0</v>
      </c>
      <c r="S17" s="9">
        <v>0</v>
      </c>
      <c r="T17" s="9">
        <v>4</v>
      </c>
      <c r="U17" s="9">
        <v>5.5</v>
      </c>
      <c r="V17" s="9">
        <v>2.5</v>
      </c>
      <c r="W17" s="9">
        <v>6.5</v>
      </c>
      <c r="X17" s="9">
        <v>6.5</v>
      </c>
      <c r="Y17" s="9">
        <v>6.5</v>
      </c>
      <c r="Z17" s="9"/>
      <c r="AA17" s="9"/>
      <c r="AB17" s="9"/>
      <c r="AC17" s="9">
        <f>8</f>
        <v>8</v>
      </c>
      <c r="AV17" s="30"/>
      <c r="AX17" s="31"/>
      <c r="BU17" s="30"/>
      <c r="BW17" s="31"/>
      <c r="CT17" s="30"/>
      <c r="CV17" s="31"/>
      <c r="DS17" s="30"/>
      <c r="DU17" s="31"/>
      <c r="ER17" s="30"/>
      <c r="ET17" s="31"/>
      <c r="FQ17" s="30"/>
      <c r="FS17" s="31"/>
      <c r="GP17" s="30"/>
      <c r="GR17" s="31"/>
      <c r="HO17" s="30"/>
      <c r="HQ17" s="31"/>
      <c r="IN17" s="30"/>
      <c r="IP17" s="31"/>
      <c r="JM17" s="30"/>
      <c r="JO17" s="31"/>
      <c r="KL17" s="30"/>
      <c r="KN17" s="31"/>
      <c r="LK17" s="30"/>
      <c r="LM17" s="31"/>
      <c r="MJ17" s="30"/>
      <c r="ML17" s="31"/>
      <c r="NI17" s="30"/>
      <c r="NK17" s="31"/>
      <c r="OH17" s="30"/>
      <c r="OJ17" s="31"/>
      <c r="PG17" s="30"/>
      <c r="PI17" s="31"/>
      <c r="QF17" s="30"/>
      <c r="QH17" s="31"/>
      <c r="RE17" s="30"/>
      <c r="RG17" s="31"/>
      <c r="SD17" s="30"/>
      <c r="SF17" s="31"/>
      <c r="TC17" s="30"/>
      <c r="TE17" s="31"/>
      <c r="UB17" s="30"/>
      <c r="UD17" s="31"/>
      <c r="VA17" s="30"/>
      <c r="VC17" s="31"/>
      <c r="VZ17" s="30"/>
      <c r="WB17" s="31"/>
      <c r="WY17" s="30"/>
      <c r="XA17" s="31"/>
      <c r="XX17" s="30"/>
      <c r="XZ17" s="31"/>
      <c r="YW17" s="30"/>
      <c r="YY17" s="31"/>
      <c r="ZV17" s="30"/>
      <c r="ZX17" s="31"/>
      <c r="AAU17" s="30"/>
      <c r="AAW17" s="31"/>
      <c r="ABT17" s="30"/>
      <c r="ABV17" s="31"/>
      <c r="ACS17" s="30"/>
      <c r="ACU17" s="31"/>
      <c r="ADR17" s="30"/>
      <c r="ADT17" s="31"/>
      <c r="AEQ17" s="30"/>
      <c r="AES17" s="31"/>
      <c r="AFP17" s="30"/>
      <c r="AFR17" s="31"/>
      <c r="AGO17" s="30"/>
      <c r="AGQ17" s="31"/>
      <c r="AHN17" s="30"/>
      <c r="AHP17" s="31"/>
      <c r="AIM17" s="30"/>
      <c r="AIO17" s="31"/>
      <c r="AJL17" s="30"/>
      <c r="AJN17" s="31"/>
      <c r="AKK17" s="30"/>
      <c r="AKM17" s="31"/>
      <c r="ALJ17" s="30"/>
      <c r="ALL17" s="31"/>
      <c r="AMI17" s="30"/>
      <c r="AMK17" s="31"/>
      <c r="ANH17" s="30"/>
      <c r="ANJ17" s="31"/>
      <c r="AOG17" s="30"/>
      <c r="AOI17" s="31"/>
      <c r="APF17" s="30"/>
      <c r="APH17" s="31"/>
      <c r="AQE17" s="30"/>
      <c r="AQG17" s="31"/>
      <c r="ARD17" s="30"/>
      <c r="ARF17" s="31"/>
      <c r="ASC17" s="30"/>
      <c r="ASE17" s="31"/>
      <c r="ATB17" s="30"/>
      <c r="ATD17" s="31"/>
      <c r="AUA17" s="30"/>
      <c r="AUC17" s="31"/>
      <c r="AUZ17" s="30"/>
      <c r="AVB17" s="31"/>
      <c r="AVY17" s="30"/>
      <c r="AWA17" s="31"/>
      <c r="AWX17" s="30"/>
      <c r="AWZ17" s="31"/>
      <c r="AXW17" s="30"/>
      <c r="AXY17" s="31"/>
      <c r="AYV17" s="30"/>
      <c r="AYX17" s="31"/>
      <c r="AZU17" s="30"/>
      <c r="AZW17" s="31"/>
      <c r="BAT17" s="30"/>
      <c r="BAV17" s="31"/>
      <c r="BBS17" s="30"/>
      <c r="BBU17" s="31"/>
      <c r="BCR17" s="30"/>
      <c r="BCT17" s="31"/>
      <c r="BDQ17" s="30"/>
      <c r="BDS17" s="31"/>
      <c r="BEP17" s="30"/>
      <c r="BER17" s="31"/>
      <c r="BFO17" s="30"/>
      <c r="BFQ17" s="31"/>
      <c r="BGN17" s="30"/>
      <c r="BGP17" s="31"/>
      <c r="BHM17" s="30"/>
      <c r="BHO17" s="31"/>
      <c r="BIL17" s="30"/>
      <c r="BIN17" s="31"/>
      <c r="BJK17" s="30"/>
      <c r="BJM17" s="31"/>
      <c r="BKJ17" s="30"/>
      <c r="BKL17" s="31"/>
      <c r="BLI17" s="30"/>
      <c r="BLK17" s="31"/>
      <c r="BMH17" s="30"/>
      <c r="BMJ17" s="31"/>
      <c r="BNG17" s="30"/>
      <c r="BNI17" s="31"/>
      <c r="BOF17" s="30"/>
      <c r="BOH17" s="31"/>
      <c r="BPE17" s="30"/>
      <c r="BPG17" s="31"/>
      <c r="BQD17" s="30"/>
      <c r="BQF17" s="31"/>
      <c r="BRC17" s="30"/>
      <c r="BRE17" s="31"/>
      <c r="BSB17" s="30"/>
      <c r="BSD17" s="31"/>
      <c r="BTA17" s="30"/>
      <c r="BTC17" s="31"/>
      <c r="BTZ17" s="30"/>
      <c r="BUB17" s="31"/>
      <c r="BUY17" s="30"/>
      <c r="BVA17" s="31"/>
      <c r="BVX17" s="30"/>
      <c r="BVZ17" s="31"/>
      <c r="BWW17" s="30"/>
      <c r="BWY17" s="31"/>
      <c r="BXV17" s="30"/>
      <c r="BXX17" s="31"/>
      <c r="BYU17" s="30"/>
      <c r="BYW17" s="31"/>
      <c r="BZT17" s="30"/>
      <c r="BZV17" s="31"/>
      <c r="CAS17" s="30"/>
      <c r="CAU17" s="31"/>
      <c r="CBR17" s="30"/>
      <c r="CBT17" s="31"/>
      <c r="CCQ17" s="30"/>
      <c r="CCS17" s="31"/>
      <c r="CDP17" s="30"/>
      <c r="CDR17" s="31"/>
      <c r="CEO17" s="30"/>
      <c r="CEQ17" s="31"/>
      <c r="CFN17" s="30"/>
      <c r="CFP17" s="31"/>
      <c r="CGM17" s="30"/>
      <c r="CGO17" s="31"/>
      <c r="CHL17" s="30"/>
      <c r="CHN17" s="31"/>
      <c r="CIK17" s="30"/>
      <c r="CIM17" s="31"/>
      <c r="CJJ17" s="30"/>
      <c r="CJL17" s="31"/>
      <c r="CKI17" s="30"/>
      <c r="CKK17" s="31"/>
      <c r="CLH17" s="30"/>
      <c r="CLJ17" s="31"/>
      <c r="CMG17" s="30"/>
      <c r="CMI17" s="31"/>
      <c r="CNF17" s="30"/>
      <c r="CNH17" s="31"/>
      <c r="COE17" s="30"/>
      <c r="COG17" s="31"/>
      <c r="CPD17" s="30"/>
      <c r="CPF17" s="31"/>
      <c r="CQC17" s="30"/>
      <c r="CQE17" s="31"/>
      <c r="CRB17" s="30"/>
      <c r="CRD17" s="31"/>
      <c r="CSA17" s="30"/>
      <c r="CSC17" s="31"/>
      <c r="CSZ17" s="30"/>
      <c r="CTB17" s="31"/>
      <c r="CTY17" s="30"/>
      <c r="CUA17" s="31"/>
      <c r="CUX17" s="30"/>
      <c r="CUZ17" s="31"/>
      <c r="CVW17" s="30"/>
      <c r="CVY17" s="31"/>
      <c r="CWV17" s="30"/>
      <c r="CWX17" s="31"/>
      <c r="CXU17" s="30"/>
      <c r="CXW17" s="31"/>
      <c r="CYT17" s="30"/>
      <c r="CYV17" s="31"/>
      <c r="CZS17" s="30"/>
      <c r="CZU17" s="31"/>
      <c r="DAR17" s="30"/>
      <c r="DAT17" s="31"/>
      <c r="DBQ17" s="30"/>
      <c r="DBS17" s="31"/>
      <c r="DCP17" s="30"/>
      <c r="DCR17" s="31"/>
      <c r="DDO17" s="30"/>
      <c r="DDQ17" s="31"/>
      <c r="DEN17" s="30"/>
      <c r="DEP17" s="31"/>
      <c r="DFM17" s="30"/>
      <c r="DFO17" s="31"/>
      <c r="DGL17" s="30"/>
      <c r="DGN17" s="31"/>
      <c r="DHK17" s="30"/>
      <c r="DHM17" s="31"/>
      <c r="DIJ17" s="30"/>
      <c r="DIL17" s="31"/>
      <c r="DJI17" s="30"/>
      <c r="DJK17" s="31"/>
      <c r="DKH17" s="30"/>
      <c r="DKJ17" s="31"/>
      <c r="DLG17" s="30"/>
      <c r="DLI17" s="31"/>
      <c r="DMF17" s="30"/>
      <c r="DMH17" s="31"/>
      <c r="DNE17" s="30"/>
      <c r="DNG17" s="31"/>
      <c r="DOD17" s="30"/>
      <c r="DOF17" s="31"/>
      <c r="DPC17" s="30"/>
      <c r="DPE17" s="31"/>
      <c r="DQB17" s="30"/>
      <c r="DQD17" s="31"/>
      <c r="DRA17" s="30"/>
      <c r="DRC17" s="31"/>
      <c r="DRZ17" s="30"/>
      <c r="DSB17" s="31"/>
      <c r="DSY17" s="30"/>
      <c r="DTA17" s="31"/>
      <c r="DTX17" s="30"/>
      <c r="DTZ17" s="31"/>
      <c r="DUW17" s="30"/>
      <c r="DUY17" s="31"/>
      <c r="DVV17" s="30"/>
      <c r="DVX17" s="31"/>
      <c r="DWU17" s="30"/>
      <c r="DWW17" s="31"/>
      <c r="DXT17" s="30"/>
      <c r="DXV17" s="31"/>
      <c r="DYS17" s="30"/>
      <c r="DYU17" s="31"/>
      <c r="DZR17" s="30"/>
      <c r="DZT17" s="31"/>
      <c r="EAQ17" s="30"/>
      <c r="EAS17" s="31"/>
      <c r="EBP17" s="30"/>
      <c r="EBR17" s="31"/>
      <c r="ECO17" s="30"/>
      <c r="ECQ17" s="31"/>
      <c r="EDN17" s="30"/>
      <c r="EDP17" s="31"/>
      <c r="EEM17" s="30"/>
      <c r="EEO17" s="31"/>
      <c r="EFL17" s="30"/>
      <c r="EFN17" s="31"/>
      <c r="EGK17" s="30"/>
      <c r="EGM17" s="31"/>
      <c r="EHJ17" s="30"/>
      <c r="EHL17" s="31"/>
      <c r="EII17" s="30"/>
      <c r="EIK17" s="31"/>
      <c r="EJH17" s="30"/>
      <c r="EJJ17" s="31"/>
      <c r="EKG17" s="30"/>
      <c r="EKI17" s="31"/>
      <c r="ELF17" s="30"/>
      <c r="ELH17" s="31"/>
      <c r="EME17" s="30"/>
      <c r="EMG17" s="31"/>
      <c r="END17" s="30"/>
      <c r="ENF17" s="31"/>
      <c r="EOC17" s="30"/>
      <c r="EOE17" s="31"/>
      <c r="EPB17" s="30"/>
      <c r="EPD17" s="31"/>
      <c r="EQA17" s="30"/>
      <c r="EQC17" s="31"/>
      <c r="EQZ17" s="30"/>
      <c r="ERB17" s="31"/>
      <c r="ERY17" s="30"/>
      <c r="ESA17" s="31"/>
      <c r="ESX17" s="30"/>
      <c r="ESZ17" s="31"/>
      <c r="ETW17" s="30"/>
      <c r="ETY17" s="31"/>
      <c r="EUV17" s="30"/>
      <c r="EUX17" s="31"/>
      <c r="EVU17" s="30"/>
      <c r="EVW17" s="31"/>
      <c r="EWT17" s="30"/>
      <c r="EWV17" s="31"/>
      <c r="EXS17" s="30"/>
      <c r="EXU17" s="31"/>
      <c r="EYR17" s="30"/>
      <c r="EYT17" s="31"/>
      <c r="EZQ17" s="30"/>
      <c r="EZS17" s="31"/>
      <c r="FAP17" s="30"/>
      <c r="FAR17" s="31"/>
      <c r="FBO17" s="30"/>
      <c r="FBQ17" s="31"/>
      <c r="FCN17" s="30"/>
      <c r="FCP17" s="31"/>
      <c r="FDM17" s="30"/>
      <c r="FDO17" s="31"/>
      <c r="FEL17" s="30"/>
      <c r="FEN17" s="31"/>
      <c r="FFK17" s="30"/>
      <c r="FFM17" s="31"/>
      <c r="FGJ17" s="30"/>
      <c r="FGL17" s="31"/>
      <c r="FHI17" s="30"/>
      <c r="FHK17" s="31"/>
      <c r="FIH17" s="30"/>
      <c r="FIJ17" s="31"/>
      <c r="FJG17" s="30"/>
      <c r="FJI17" s="31"/>
      <c r="FKF17" s="30"/>
      <c r="FKH17" s="31"/>
      <c r="FLE17" s="30"/>
      <c r="FLG17" s="31"/>
      <c r="FMD17" s="30"/>
      <c r="FMF17" s="31"/>
      <c r="FNC17" s="30"/>
      <c r="FNE17" s="31"/>
      <c r="FOB17" s="30"/>
      <c r="FOD17" s="31"/>
      <c r="FPA17" s="30"/>
      <c r="FPC17" s="31"/>
      <c r="FPZ17" s="30"/>
      <c r="FQB17" s="31"/>
      <c r="FQY17" s="30"/>
      <c r="FRA17" s="31"/>
      <c r="FRX17" s="30"/>
      <c r="FRZ17" s="31"/>
      <c r="FSW17" s="30"/>
      <c r="FSY17" s="31"/>
      <c r="FTV17" s="30"/>
      <c r="FTX17" s="31"/>
      <c r="FUU17" s="30"/>
      <c r="FUW17" s="31"/>
      <c r="FVT17" s="30"/>
      <c r="FVV17" s="31"/>
      <c r="FWS17" s="30"/>
      <c r="FWU17" s="31"/>
      <c r="FXR17" s="30"/>
      <c r="FXT17" s="31"/>
      <c r="FYQ17" s="30"/>
      <c r="FYS17" s="31"/>
      <c r="FZP17" s="30"/>
      <c r="FZR17" s="31"/>
      <c r="GAO17" s="30"/>
      <c r="GAQ17" s="31"/>
      <c r="GBN17" s="30"/>
      <c r="GBP17" s="31"/>
      <c r="GCM17" s="30"/>
      <c r="GCO17" s="31"/>
      <c r="GDL17" s="30"/>
      <c r="GDN17" s="31"/>
      <c r="GEK17" s="30"/>
      <c r="GEM17" s="31"/>
      <c r="GFJ17" s="30"/>
      <c r="GFL17" s="31"/>
      <c r="GGI17" s="30"/>
      <c r="GGK17" s="31"/>
      <c r="GHH17" s="30"/>
      <c r="GHJ17" s="31"/>
      <c r="GIG17" s="30"/>
      <c r="GII17" s="31"/>
      <c r="GJF17" s="30"/>
      <c r="GJH17" s="31"/>
      <c r="GKE17" s="30"/>
      <c r="GKG17" s="31"/>
      <c r="GLD17" s="30"/>
      <c r="GLF17" s="31"/>
      <c r="GMC17" s="30"/>
      <c r="GME17" s="31"/>
      <c r="GNB17" s="30"/>
      <c r="GND17" s="31"/>
      <c r="GOA17" s="30"/>
      <c r="GOC17" s="31"/>
      <c r="GOZ17" s="30"/>
      <c r="GPB17" s="31"/>
      <c r="GPY17" s="30"/>
      <c r="GQA17" s="31"/>
      <c r="GQX17" s="30"/>
      <c r="GQZ17" s="31"/>
      <c r="GRW17" s="30"/>
      <c r="GRY17" s="31"/>
      <c r="GSV17" s="30"/>
      <c r="GSX17" s="31"/>
      <c r="GTU17" s="30"/>
      <c r="GTW17" s="31"/>
      <c r="GUT17" s="30"/>
      <c r="GUV17" s="31"/>
      <c r="GVS17" s="30"/>
      <c r="GVU17" s="31"/>
      <c r="GWR17" s="30"/>
      <c r="GWT17" s="31"/>
      <c r="GXQ17" s="30"/>
      <c r="GXS17" s="31"/>
      <c r="GYP17" s="30"/>
      <c r="GYR17" s="31"/>
      <c r="GZO17" s="30"/>
      <c r="GZQ17" s="31"/>
      <c r="HAN17" s="30"/>
      <c r="HAP17" s="31"/>
      <c r="HBM17" s="30"/>
      <c r="HBO17" s="31"/>
      <c r="HCL17" s="30"/>
      <c r="HCN17" s="31"/>
      <c r="HDK17" s="30"/>
      <c r="HDM17" s="31"/>
      <c r="HEJ17" s="30"/>
      <c r="HEL17" s="31"/>
      <c r="HFI17" s="30"/>
      <c r="HFK17" s="31"/>
      <c r="HGH17" s="30"/>
      <c r="HGJ17" s="31"/>
      <c r="HHG17" s="30"/>
      <c r="HHI17" s="31"/>
      <c r="HIF17" s="30"/>
      <c r="HIH17" s="31"/>
      <c r="HJE17" s="30"/>
      <c r="HJG17" s="31"/>
      <c r="HKD17" s="30"/>
      <c r="HKF17" s="31"/>
      <c r="HLC17" s="30"/>
      <c r="HLE17" s="31"/>
      <c r="HMB17" s="30"/>
      <c r="HMD17" s="31"/>
      <c r="HNA17" s="30"/>
      <c r="HNC17" s="31"/>
      <c r="HNZ17" s="30"/>
      <c r="HOB17" s="31"/>
      <c r="HOY17" s="30"/>
      <c r="HPA17" s="31"/>
      <c r="HPX17" s="30"/>
      <c r="HPZ17" s="31"/>
      <c r="HQW17" s="30"/>
      <c r="HQY17" s="31"/>
      <c r="HRV17" s="30"/>
      <c r="HRX17" s="31"/>
      <c r="HSU17" s="30"/>
      <c r="HSW17" s="31"/>
      <c r="HTT17" s="30"/>
      <c r="HTV17" s="31"/>
      <c r="HUS17" s="30"/>
      <c r="HUU17" s="31"/>
      <c r="HVR17" s="30"/>
      <c r="HVT17" s="31"/>
      <c r="HWQ17" s="30"/>
      <c r="HWS17" s="31"/>
      <c r="HXP17" s="30"/>
      <c r="HXR17" s="31"/>
      <c r="HYO17" s="30"/>
      <c r="HYQ17" s="31"/>
      <c r="HZN17" s="30"/>
      <c r="HZP17" s="31"/>
      <c r="IAM17" s="30"/>
      <c r="IAO17" s="31"/>
      <c r="IBL17" s="30"/>
      <c r="IBN17" s="31"/>
      <c r="ICK17" s="30"/>
      <c r="ICM17" s="31"/>
      <c r="IDJ17" s="30"/>
      <c r="IDL17" s="31"/>
      <c r="IEI17" s="30"/>
      <c r="IEK17" s="31"/>
      <c r="IFH17" s="30"/>
      <c r="IFJ17" s="31"/>
      <c r="IGG17" s="30"/>
      <c r="IGI17" s="31"/>
      <c r="IHF17" s="30"/>
      <c r="IHH17" s="31"/>
      <c r="IIE17" s="30"/>
      <c r="IIG17" s="31"/>
      <c r="IJD17" s="30"/>
      <c r="IJF17" s="31"/>
      <c r="IKC17" s="30"/>
      <c r="IKE17" s="31"/>
      <c r="ILB17" s="30"/>
      <c r="ILD17" s="31"/>
      <c r="IMA17" s="30"/>
      <c r="IMC17" s="31"/>
      <c r="IMZ17" s="30"/>
      <c r="INB17" s="31"/>
      <c r="INY17" s="30"/>
      <c r="IOA17" s="31"/>
      <c r="IOX17" s="30"/>
      <c r="IOZ17" s="31"/>
      <c r="IPW17" s="30"/>
      <c r="IPY17" s="31"/>
      <c r="IQV17" s="30"/>
      <c r="IQX17" s="31"/>
      <c r="IRU17" s="30"/>
      <c r="IRW17" s="31"/>
      <c r="IST17" s="30"/>
      <c r="ISV17" s="31"/>
      <c r="ITS17" s="30"/>
      <c r="ITU17" s="31"/>
      <c r="IUR17" s="30"/>
      <c r="IUT17" s="31"/>
      <c r="IVQ17" s="30"/>
      <c r="IVS17" s="31"/>
      <c r="IWP17" s="30"/>
      <c r="IWR17" s="31"/>
      <c r="IXO17" s="30"/>
      <c r="IXQ17" s="31"/>
      <c r="IYN17" s="30"/>
      <c r="IYP17" s="31"/>
      <c r="IZM17" s="30"/>
      <c r="IZO17" s="31"/>
      <c r="JAL17" s="30"/>
      <c r="JAN17" s="31"/>
      <c r="JBK17" s="30"/>
      <c r="JBM17" s="31"/>
      <c r="JCJ17" s="30"/>
      <c r="JCL17" s="31"/>
      <c r="JDI17" s="30"/>
      <c r="JDK17" s="31"/>
      <c r="JEH17" s="30"/>
      <c r="JEJ17" s="31"/>
      <c r="JFG17" s="30"/>
      <c r="JFI17" s="31"/>
      <c r="JGF17" s="30"/>
      <c r="JGH17" s="31"/>
      <c r="JHE17" s="30"/>
      <c r="JHG17" s="31"/>
      <c r="JID17" s="30"/>
      <c r="JIF17" s="31"/>
      <c r="JJC17" s="30"/>
      <c r="JJE17" s="31"/>
      <c r="JKB17" s="30"/>
      <c r="JKD17" s="31"/>
      <c r="JLA17" s="30"/>
      <c r="JLC17" s="31"/>
      <c r="JLZ17" s="30"/>
      <c r="JMB17" s="31"/>
      <c r="JMY17" s="30"/>
      <c r="JNA17" s="31"/>
      <c r="JNX17" s="30"/>
      <c r="JNZ17" s="31"/>
      <c r="JOW17" s="30"/>
      <c r="JOY17" s="31"/>
      <c r="JPV17" s="30"/>
      <c r="JPX17" s="31"/>
      <c r="JQU17" s="30"/>
      <c r="JQW17" s="31"/>
      <c r="JRT17" s="30"/>
      <c r="JRV17" s="31"/>
      <c r="JSS17" s="30"/>
      <c r="JSU17" s="31"/>
      <c r="JTR17" s="30"/>
      <c r="JTT17" s="31"/>
      <c r="JUQ17" s="30"/>
      <c r="JUS17" s="31"/>
      <c r="JVP17" s="30"/>
      <c r="JVR17" s="31"/>
      <c r="JWO17" s="30"/>
      <c r="JWQ17" s="31"/>
      <c r="JXN17" s="30"/>
      <c r="JXP17" s="31"/>
      <c r="JYM17" s="30"/>
      <c r="JYO17" s="31"/>
      <c r="JZL17" s="30"/>
      <c r="JZN17" s="31"/>
      <c r="KAK17" s="30"/>
      <c r="KAM17" s="31"/>
      <c r="KBJ17" s="30"/>
      <c r="KBL17" s="31"/>
      <c r="KCI17" s="30"/>
      <c r="KCK17" s="31"/>
      <c r="KDH17" s="30"/>
      <c r="KDJ17" s="31"/>
      <c r="KEG17" s="30"/>
      <c r="KEI17" s="31"/>
      <c r="KFF17" s="30"/>
      <c r="KFH17" s="31"/>
      <c r="KGE17" s="30"/>
      <c r="KGG17" s="31"/>
      <c r="KHD17" s="30"/>
      <c r="KHF17" s="31"/>
      <c r="KIC17" s="30"/>
      <c r="KIE17" s="31"/>
      <c r="KJB17" s="30"/>
      <c r="KJD17" s="31"/>
      <c r="KKA17" s="30"/>
      <c r="KKC17" s="31"/>
      <c r="KKZ17" s="30"/>
      <c r="KLB17" s="31"/>
      <c r="KLY17" s="30"/>
      <c r="KMA17" s="31"/>
      <c r="KMX17" s="30"/>
      <c r="KMZ17" s="31"/>
      <c r="KNW17" s="30"/>
      <c r="KNY17" s="31"/>
      <c r="KOV17" s="30"/>
      <c r="KOX17" s="31"/>
      <c r="KPU17" s="30"/>
      <c r="KPW17" s="31"/>
      <c r="KQT17" s="30"/>
      <c r="KQV17" s="31"/>
      <c r="KRS17" s="30"/>
      <c r="KRU17" s="31"/>
      <c r="KSR17" s="30"/>
      <c r="KST17" s="31"/>
      <c r="KTQ17" s="30"/>
      <c r="KTS17" s="31"/>
      <c r="KUP17" s="30"/>
      <c r="KUR17" s="31"/>
      <c r="KVO17" s="30"/>
      <c r="KVQ17" s="31"/>
      <c r="KWN17" s="30"/>
      <c r="KWP17" s="31"/>
      <c r="KXM17" s="30"/>
      <c r="KXO17" s="31"/>
      <c r="KYL17" s="30"/>
      <c r="KYN17" s="31"/>
      <c r="KZK17" s="30"/>
      <c r="KZM17" s="31"/>
      <c r="LAJ17" s="30"/>
      <c r="LAL17" s="31"/>
      <c r="LBI17" s="30"/>
      <c r="LBK17" s="31"/>
      <c r="LCH17" s="30"/>
      <c r="LCJ17" s="31"/>
      <c r="LDG17" s="30"/>
      <c r="LDI17" s="31"/>
      <c r="LEF17" s="30"/>
      <c r="LEH17" s="31"/>
      <c r="LFE17" s="30"/>
      <c r="LFG17" s="31"/>
      <c r="LGD17" s="30"/>
      <c r="LGF17" s="31"/>
      <c r="LHC17" s="30"/>
      <c r="LHE17" s="31"/>
      <c r="LIB17" s="30"/>
      <c r="LID17" s="31"/>
      <c r="LJA17" s="30"/>
      <c r="LJC17" s="31"/>
      <c r="LJZ17" s="30"/>
      <c r="LKB17" s="31"/>
      <c r="LKY17" s="30"/>
      <c r="LLA17" s="31"/>
      <c r="LLX17" s="30"/>
      <c r="LLZ17" s="31"/>
      <c r="LMW17" s="30"/>
      <c r="LMY17" s="31"/>
      <c r="LNV17" s="30"/>
      <c r="LNX17" s="31"/>
      <c r="LOU17" s="30"/>
      <c r="LOW17" s="31"/>
      <c r="LPT17" s="30"/>
      <c r="LPV17" s="31"/>
      <c r="LQS17" s="30"/>
      <c r="LQU17" s="31"/>
      <c r="LRR17" s="30"/>
      <c r="LRT17" s="31"/>
      <c r="LSQ17" s="30"/>
      <c r="LSS17" s="31"/>
      <c r="LTP17" s="30"/>
      <c r="LTR17" s="31"/>
      <c r="LUO17" s="30"/>
      <c r="LUQ17" s="31"/>
      <c r="LVN17" s="30"/>
      <c r="LVP17" s="31"/>
      <c r="LWM17" s="30"/>
      <c r="LWO17" s="31"/>
      <c r="LXL17" s="30"/>
      <c r="LXN17" s="31"/>
      <c r="LYK17" s="30"/>
      <c r="LYM17" s="31"/>
      <c r="LZJ17" s="30"/>
      <c r="LZL17" s="31"/>
      <c r="MAI17" s="30"/>
      <c r="MAK17" s="31"/>
      <c r="MBH17" s="30"/>
      <c r="MBJ17" s="31"/>
      <c r="MCG17" s="30"/>
      <c r="MCI17" s="31"/>
      <c r="MDF17" s="30"/>
      <c r="MDH17" s="31"/>
      <c r="MEE17" s="30"/>
      <c r="MEG17" s="31"/>
      <c r="MFD17" s="30"/>
      <c r="MFF17" s="31"/>
      <c r="MGC17" s="30"/>
      <c r="MGE17" s="31"/>
      <c r="MHB17" s="30"/>
      <c r="MHD17" s="31"/>
      <c r="MIA17" s="30"/>
      <c r="MIC17" s="31"/>
      <c r="MIZ17" s="30"/>
      <c r="MJB17" s="31"/>
      <c r="MJY17" s="30"/>
      <c r="MKA17" s="31"/>
      <c r="MKX17" s="30"/>
      <c r="MKZ17" s="31"/>
      <c r="MLW17" s="30"/>
      <c r="MLY17" s="31"/>
      <c r="MMV17" s="30"/>
      <c r="MMX17" s="31"/>
      <c r="MNU17" s="30"/>
      <c r="MNW17" s="31"/>
      <c r="MOT17" s="30"/>
      <c r="MOV17" s="31"/>
      <c r="MPS17" s="30"/>
      <c r="MPU17" s="31"/>
      <c r="MQR17" s="30"/>
      <c r="MQT17" s="31"/>
      <c r="MRQ17" s="30"/>
      <c r="MRS17" s="31"/>
      <c r="MSP17" s="30"/>
      <c r="MSR17" s="31"/>
      <c r="MTO17" s="30"/>
      <c r="MTQ17" s="31"/>
      <c r="MUN17" s="30"/>
      <c r="MUP17" s="31"/>
      <c r="MVM17" s="30"/>
      <c r="MVO17" s="31"/>
      <c r="MWL17" s="30"/>
      <c r="MWN17" s="31"/>
      <c r="MXK17" s="30"/>
      <c r="MXM17" s="31"/>
      <c r="MYJ17" s="30"/>
      <c r="MYL17" s="31"/>
      <c r="MZI17" s="30"/>
      <c r="MZK17" s="31"/>
      <c r="NAH17" s="30"/>
      <c r="NAJ17" s="31"/>
      <c r="NBG17" s="30"/>
      <c r="NBI17" s="31"/>
      <c r="NCF17" s="30"/>
      <c r="NCH17" s="31"/>
      <c r="NDE17" s="30"/>
      <c r="NDG17" s="31"/>
      <c r="NED17" s="30"/>
      <c r="NEF17" s="31"/>
      <c r="NFC17" s="30"/>
      <c r="NFE17" s="31"/>
      <c r="NGB17" s="30"/>
      <c r="NGD17" s="31"/>
      <c r="NHA17" s="30"/>
      <c r="NHC17" s="31"/>
      <c r="NHZ17" s="30"/>
      <c r="NIB17" s="31"/>
      <c r="NIY17" s="30"/>
      <c r="NJA17" s="31"/>
      <c r="NJX17" s="30"/>
      <c r="NJZ17" s="31"/>
      <c r="NKW17" s="30"/>
      <c r="NKY17" s="31"/>
      <c r="NLV17" s="30"/>
      <c r="NLX17" s="31"/>
      <c r="NMU17" s="30"/>
      <c r="NMW17" s="31"/>
      <c r="NNT17" s="30"/>
      <c r="NNV17" s="31"/>
      <c r="NOS17" s="30"/>
      <c r="NOU17" s="31"/>
      <c r="NPR17" s="30"/>
      <c r="NPT17" s="31"/>
      <c r="NQQ17" s="30"/>
      <c r="NQS17" s="31"/>
      <c r="NRP17" s="30"/>
      <c r="NRR17" s="31"/>
      <c r="NSO17" s="30"/>
      <c r="NSQ17" s="31"/>
      <c r="NTN17" s="30"/>
      <c r="NTP17" s="31"/>
      <c r="NUM17" s="30"/>
      <c r="NUO17" s="31"/>
      <c r="NVL17" s="30"/>
      <c r="NVN17" s="31"/>
      <c r="NWK17" s="30"/>
      <c r="NWM17" s="31"/>
      <c r="NXJ17" s="30"/>
      <c r="NXL17" s="31"/>
      <c r="NYI17" s="30"/>
      <c r="NYK17" s="31"/>
      <c r="NZH17" s="30"/>
      <c r="NZJ17" s="31"/>
      <c r="OAG17" s="30"/>
      <c r="OAI17" s="31"/>
      <c r="OBF17" s="30"/>
      <c r="OBH17" s="31"/>
      <c r="OCE17" s="30"/>
      <c r="OCG17" s="31"/>
      <c r="ODD17" s="30"/>
      <c r="ODF17" s="31"/>
      <c r="OEC17" s="30"/>
      <c r="OEE17" s="31"/>
      <c r="OFB17" s="30"/>
      <c r="OFD17" s="31"/>
      <c r="OGA17" s="30"/>
      <c r="OGC17" s="31"/>
      <c r="OGZ17" s="30"/>
      <c r="OHB17" s="31"/>
      <c r="OHY17" s="30"/>
      <c r="OIA17" s="31"/>
      <c r="OIX17" s="30"/>
      <c r="OIZ17" s="31"/>
      <c r="OJW17" s="30"/>
      <c r="OJY17" s="31"/>
      <c r="OKV17" s="30"/>
      <c r="OKX17" s="31"/>
      <c r="OLU17" s="30"/>
      <c r="OLW17" s="31"/>
      <c r="OMT17" s="30"/>
      <c r="OMV17" s="31"/>
      <c r="ONS17" s="30"/>
      <c r="ONU17" s="31"/>
      <c r="OOR17" s="30"/>
      <c r="OOT17" s="31"/>
      <c r="OPQ17" s="30"/>
      <c r="OPS17" s="31"/>
      <c r="OQP17" s="30"/>
      <c r="OQR17" s="31"/>
      <c r="ORO17" s="30"/>
      <c r="ORQ17" s="31"/>
      <c r="OSN17" s="30"/>
      <c r="OSP17" s="31"/>
      <c r="OTM17" s="30"/>
      <c r="OTO17" s="31"/>
      <c r="OUL17" s="30"/>
      <c r="OUN17" s="31"/>
      <c r="OVK17" s="30"/>
      <c r="OVM17" s="31"/>
      <c r="OWJ17" s="30"/>
      <c r="OWL17" s="31"/>
      <c r="OXI17" s="30"/>
      <c r="OXK17" s="31"/>
      <c r="OYH17" s="30"/>
      <c r="OYJ17" s="31"/>
      <c r="OZG17" s="30"/>
      <c r="OZI17" s="31"/>
      <c r="PAF17" s="30"/>
      <c r="PAH17" s="31"/>
      <c r="PBE17" s="30"/>
      <c r="PBG17" s="31"/>
      <c r="PCD17" s="30"/>
      <c r="PCF17" s="31"/>
      <c r="PDC17" s="30"/>
      <c r="PDE17" s="31"/>
      <c r="PEB17" s="30"/>
      <c r="PED17" s="31"/>
      <c r="PFA17" s="30"/>
      <c r="PFC17" s="31"/>
      <c r="PFZ17" s="30"/>
      <c r="PGB17" s="31"/>
      <c r="PGY17" s="30"/>
      <c r="PHA17" s="31"/>
      <c r="PHX17" s="30"/>
      <c r="PHZ17" s="31"/>
      <c r="PIW17" s="30"/>
      <c r="PIY17" s="31"/>
      <c r="PJV17" s="30"/>
      <c r="PJX17" s="31"/>
      <c r="PKU17" s="30"/>
      <c r="PKW17" s="31"/>
      <c r="PLT17" s="30"/>
      <c r="PLV17" s="31"/>
      <c r="PMS17" s="30"/>
      <c r="PMU17" s="31"/>
      <c r="PNR17" s="30"/>
      <c r="PNT17" s="31"/>
      <c r="POQ17" s="30"/>
      <c r="POS17" s="31"/>
      <c r="PPP17" s="30"/>
      <c r="PPR17" s="31"/>
      <c r="PQO17" s="30"/>
      <c r="PQQ17" s="31"/>
      <c r="PRN17" s="30"/>
      <c r="PRP17" s="31"/>
      <c r="PSM17" s="30"/>
      <c r="PSO17" s="31"/>
      <c r="PTL17" s="30"/>
      <c r="PTN17" s="31"/>
      <c r="PUK17" s="30"/>
      <c r="PUM17" s="31"/>
      <c r="PVJ17" s="30"/>
      <c r="PVL17" s="31"/>
      <c r="PWI17" s="30"/>
      <c r="PWK17" s="31"/>
      <c r="PXH17" s="30"/>
      <c r="PXJ17" s="31"/>
      <c r="PYG17" s="30"/>
      <c r="PYI17" s="31"/>
      <c r="PZF17" s="30"/>
      <c r="PZH17" s="31"/>
      <c r="QAE17" s="30"/>
      <c r="QAG17" s="31"/>
      <c r="QBD17" s="30"/>
      <c r="QBF17" s="31"/>
      <c r="QCC17" s="30"/>
      <c r="QCE17" s="31"/>
      <c r="QDB17" s="30"/>
      <c r="QDD17" s="31"/>
      <c r="QEA17" s="30"/>
      <c r="QEC17" s="31"/>
      <c r="QEZ17" s="30"/>
      <c r="QFB17" s="31"/>
      <c r="QFY17" s="30"/>
      <c r="QGA17" s="31"/>
      <c r="QGX17" s="30"/>
      <c r="QGZ17" s="31"/>
      <c r="QHW17" s="30"/>
      <c r="QHY17" s="31"/>
      <c r="QIV17" s="30"/>
      <c r="QIX17" s="31"/>
      <c r="QJU17" s="30"/>
      <c r="QJW17" s="31"/>
      <c r="QKT17" s="30"/>
      <c r="QKV17" s="31"/>
      <c r="QLS17" s="30"/>
      <c r="QLU17" s="31"/>
      <c r="QMR17" s="30"/>
      <c r="QMT17" s="31"/>
      <c r="QNQ17" s="30"/>
      <c r="QNS17" s="31"/>
      <c r="QOP17" s="30"/>
      <c r="QOR17" s="31"/>
      <c r="QPO17" s="30"/>
      <c r="QPQ17" s="31"/>
      <c r="QQN17" s="30"/>
      <c r="QQP17" s="31"/>
      <c r="QRM17" s="30"/>
      <c r="QRO17" s="31"/>
      <c r="QSL17" s="30"/>
      <c r="QSN17" s="31"/>
      <c r="QTK17" s="30"/>
      <c r="QTM17" s="31"/>
      <c r="QUJ17" s="30"/>
      <c r="QUL17" s="31"/>
      <c r="QVI17" s="30"/>
      <c r="QVK17" s="31"/>
      <c r="QWH17" s="30"/>
      <c r="QWJ17" s="31"/>
      <c r="QXG17" s="30"/>
      <c r="QXI17" s="31"/>
      <c r="QYF17" s="30"/>
      <c r="QYH17" s="31"/>
      <c r="QZE17" s="30"/>
      <c r="QZG17" s="31"/>
      <c r="RAD17" s="30"/>
      <c r="RAF17" s="31"/>
      <c r="RBC17" s="30"/>
      <c r="RBE17" s="31"/>
      <c r="RCB17" s="30"/>
      <c r="RCD17" s="31"/>
      <c r="RDA17" s="30"/>
      <c r="RDC17" s="31"/>
      <c r="RDZ17" s="30"/>
      <c r="REB17" s="31"/>
      <c r="REY17" s="30"/>
      <c r="RFA17" s="31"/>
      <c r="RFX17" s="30"/>
      <c r="RFZ17" s="31"/>
      <c r="RGW17" s="30"/>
      <c r="RGY17" s="31"/>
      <c r="RHV17" s="30"/>
      <c r="RHX17" s="31"/>
      <c r="RIU17" s="30"/>
      <c r="RIW17" s="31"/>
      <c r="RJT17" s="30"/>
      <c r="RJV17" s="31"/>
      <c r="RKS17" s="30"/>
      <c r="RKU17" s="31"/>
      <c r="RLR17" s="30"/>
      <c r="RLT17" s="31"/>
      <c r="RMQ17" s="30"/>
      <c r="RMS17" s="31"/>
      <c r="RNP17" s="30"/>
      <c r="RNR17" s="31"/>
      <c r="ROO17" s="30"/>
      <c r="ROQ17" s="31"/>
      <c r="RPN17" s="30"/>
      <c r="RPP17" s="31"/>
      <c r="RQM17" s="30"/>
      <c r="RQO17" s="31"/>
      <c r="RRL17" s="30"/>
      <c r="RRN17" s="31"/>
      <c r="RSK17" s="30"/>
      <c r="RSM17" s="31"/>
      <c r="RTJ17" s="30"/>
      <c r="RTL17" s="31"/>
      <c r="RUI17" s="30"/>
      <c r="RUK17" s="31"/>
      <c r="RVH17" s="30"/>
      <c r="RVJ17" s="31"/>
      <c r="RWG17" s="30"/>
      <c r="RWI17" s="31"/>
      <c r="RXF17" s="30"/>
      <c r="RXH17" s="31"/>
      <c r="RYE17" s="30"/>
      <c r="RYG17" s="31"/>
      <c r="RZD17" s="30"/>
      <c r="RZF17" s="31"/>
      <c r="SAC17" s="30"/>
      <c r="SAE17" s="31"/>
      <c r="SBB17" s="30"/>
      <c r="SBD17" s="31"/>
      <c r="SCA17" s="30"/>
      <c r="SCC17" s="31"/>
      <c r="SCZ17" s="30"/>
      <c r="SDB17" s="31"/>
      <c r="SDY17" s="30"/>
      <c r="SEA17" s="31"/>
      <c r="SEX17" s="30"/>
      <c r="SEZ17" s="31"/>
      <c r="SFW17" s="30"/>
      <c r="SFY17" s="31"/>
      <c r="SGV17" s="30"/>
      <c r="SGX17" s="31"/>
      <c r="SHU17" s="30"/>
      <c r="SHW17" s="31"/>
      <c r="SIT17" s="30"/>
      <c r="SIV17" s="31"/>
      <c r="SJS17" s="30"/>
      <c r="SJU17" s="31"/>
      <c r="SKR17" s="30"/>
      <c r="SKT17" s="31"/>
      <c r="SLQ17" s="30"/>
      <c r="SLS17" s="31"/>
      <c r="SMP17" s="30"/>
      <c r="SMR17" s="31"/>
      <c r="SNO17" s="30"/>
      <c r="SNQ17" s="31"/>
      <c r="SON17" s="30"/>
      <c r="SOP17" s="31"/>
      <c r="SPM17" s="30"/>
      <c r="SPO17" s="31"/>
      <c r="SQL17" s="30"/>
      <c r="SQN17" s="31"/>
      <c r="SRK17" s="30"/>
      <c r="SRM17" s="31"/>
      <c r="SSJ17" s="30"/>
      <c r="SSL17" s="31"/>
      <c r="STI17" s="30"/>
      <c r="STK17" s="31"/>
      <c r="SUH17" s="30"/>
      <c r="SUJ17" s="31"/>
      <c r="SVG17" s="30"/>
      <c r="SVI17" s="31"/>
      <c r="SWF17" s="30"/>
      <c r="SWH17" s="31"/>
      <c r="SXE17" s="30"/>
      <c r="SXG17" s="31"/>
      <c r="SYD17" s="30"/>
      <c r="SYF17" s="31"/>
      <c r="SZC17" s="30"/>
      <c r="SZE17" s="31"/>
      <c r="TAB17" s="30"/>
      <c r="TAD17" s="31"/>
      <c r="TBA17" s="30"/>
      <c r="TBC17" s="31"/>
      <c r="TBZ17" s="30"/>
      <c r="TCB17" s="31"/>
      <c r="TCY17" s="30"/>
      <c r="TDA17" s="31"/>
      <c r="TDX17" s="30"/>
      <c r="TDZ17" s="31"/>
      <c r="TEW17" s="30"/>
      <c r="TEY17" s="31"/>
      <c r="TFV17" s="30"/>
      <c r="TFX17" s="31"/>
      <c r="TGU17" s="30"/>
      <c r="TGW17" s="31"/>
      <c r="THT17" s="30"/>
      <c r="THV17" s="31"/>
      <c r="TIS17" s="30"/>
      <c r="TIU17" s="31"/>
      <c r="TJR17" s="30"/>
      <c r="TJT17" s="31"/>
      <c r="TKQ17" s="30"/>
      <c r="TKS17" s="31"/>
      <c r="TLP17" s="30"/>
      <c r="TLR17" s="31"/>
      <c r="TMO17" s="30"/>
      <c r="TMQ17" s="31"/>
      <c r="TNN17" s="30"/>
      <c r="TNP17" s="31"/>
      <c r="TOM17" s="30"/>
      <c r="TOO17" s="31"/>
      <c r="TPL17" s="30"/>
      <c r="TPN17" s="31"/>
      <c r="TQK17" s="30"/>
      <c r="TQM17" s="31"/>
      <c r="TRJ17" s="30"/>
      <c r="TRL17" s="31"/>
      <c r="TSI17" s="30"/>
      <c r="TSK17" s="31"/>
      <c r="TTH17" s="30"/>
      <c r="TTJ17" s="31"/>
      <c r="TUG17" s="30"/>
      <c r="TUI17" s="31"/>
      <c r="TVF17" s="30"/>
      <c r="TVH17" s="31"/>
      <c r="TWE17" s="30"/>
      <c r="TWG17" s="31"/>
      <c r="TXD17" s="30"/>
      <c r="TXF17" s="31"/>
      <c r="TYC17" s="30"/>
      <c r="TYE17" s="31"/>
      <c r="TZB17" s="30"/>
      <c r="TZD17" s="31"/>
      <c r="UAA17" s="30"/>
      <c r="UAC17" s="31"/>
      <c r="UAZ17" s="30"/>
      <c r="UBB17" s="31"/>
      <c r="UBY17" s="30"/>
      <c r="UCA17" s="31"/>
      <c r="UCX17" s="30"/>
      <c r="UCZ17" s="31"/>
      <c r="UDW17" s="30"/>
      <c r="UDY17" s="31"/>
      <c r="UEV17" s="30"/>
      <c r="UEX17" s="31"/>
      <c r="UFU17" s="30"/>
      <c r="UFW17" s="31"/>
      <c r="UGT17" s="30"/>
      <c r="UGV17" s="31"/>
      <c r="UHS17" s="30"/>
      <c r="UHU17" s="31"/>
      <c r="UIR17" s="30"/>
      <c r="UIT17" s="31"/>
      <c r="UJQ17" s="30"/>
      <c r="UJS17" s="31"/>
      <c r="UKP17" s="30"/>
      <c r="UKR17" s="31"/>
      <c r="ULO17" s="30"/>
      <c r="ULQ17" s="31"/>
      <c r="UMN17" s="30"/>
      <c r="UMP17" s="31"/>
      <c r="UNM17" s="30"/>
      <c r="UNO17" s="31"/>
      <c r="UOL17" s="30"/>
      <c r="UON17" s="31"/>
      <c r="UPK17" s="30"/>
      <c r="UPM17" s="31"/>
      <c r="UQJ17" s="30"/>
      <c r="UQL17" s="31"/>
      <c r="URI17" s="30"/>
      <c r="URK17" s="31"/>
      <c r="USH17" s="30"/>
      <c r="USJ17" s="31"/>
      <c r="UTG17" s="30"/>
      <c r="UTI17" s="31"/>
      <c r="UUF17" s="30"/>
      <c r="UUH17" s="31"/>
      <c r="UVE17" s="30"/>
      <c r="UVG17" s="31"/>
      <c r="UWD17" s="30"/>
      <c r="UWF17" s="31"/>
      <c r="UXC17" s="30"/>
      <c r="UXE17" s="31"/>
      <c r="UYB17" s="30"/>
      <c r="UYD17" s="31"/>
      <c r="UZA17" s="30"/>
      <c r="UZC17" s="31"/>
      <c r="UZZ17" s="30"/>
      <c r="VAB17" s="31"/>
      <c r="VAY17" s="30"/>
      <c r="VBA17" s="31"/>
      <c r="VBX17" s="30"/>
      <c r="VBZ17" s="31"/>
      <c r="VCW17" s="30"/>
      <c r="VCY17" s="31"/>
      <c r="VDV17" s="30"/>
      <c r="VDX17" s="31"/>
      <c r="VEU17" s="30"/>
      <c r="VEW17" s="31"/>
      <c r="VFT17" s="30"/>
      <c r="VFV17" s="31"/>
      <c r="VGS17" s="30"/>
      <c r="VGU17" s="31"/>
      <c r="VHR17" s="30"/>
      <c r="VHT17" s="31"/>
      <c r="VIQ17" s="30"/>
      <c r="VIS17" s="31"/>
      <c r="VJP17" s="30"/>
      <c r="VJR17" s="31"/>
      <c r="VKO17" s="30"/>
      <c r="VKQ17" s="31"/>
      <c r="VLN17" s="30"/>
      <c r="VLP17" s="31"/>
      <c r="VMM17" s="30"/>
      <c r="VMO17" s="31"/>
      <c r="VNL17" s="30"/>
      <c r="VNN17" s="31"/>
      <c r="VOK17" s="30"/>
      <c r="VOM17" s="31"/>
      <c r="VPJ17" s="30"/>
      <c r="VPL17" s="31"/>
      <c r="VQI17" s="30"/>
      <c r="VQK17" s="31"/>
      <c r="VRH17" s="30"/>
      <c r="VRJ17" s="31"/>
      <c r="VSG17" s="30"/>
      <c r="VSI17" s="31"/>
      <c r="VTF17" s="30"/>
      <c r="VTH17" s="31"/>
      <c r="VUE17" s="30"/>
      <c r="VUG17" s="31"/>
      <c r="VVD17" s="30"/>
      <c r="VVF17" s="31"/>
      <c r="VWC17" s="30"/>
      <c r="VWE17" s="31"/>
      <c r="VXB17" s="30"/>
      <c r="VXD17" s="31"/>
      <c r="VYA17" s="30"/>
      <c r="VYC17" s="31"/>
      <c r="VYZ17" s="30"/>
      <c r="VZB17" s="31"/>
      <c r="VZY17" s="30"/>
      <c r="WAA17" s="31"/>
      <c r="WAX17" s="30"/>
      <c r="WAZ17" s="31"/>
      <c r="WBW17" s="30"/>
      <c r="WBY17" s="31"/>
      <c r="WCV17" s="30"/>
      <c r="WCX17" s="31"/>
      <c r="WDU17" s="30"/>
      <c r="WDW17" s="31"/>
      <c r="WET17" s="30"/>
      <c r="WEV17" s="31"/>
      <c r="WFS17" s="30"/>
      <c r="WFU17" s="31"/>
      <c r="WGR17" s="30"/>
      <c r="WGT17" s="31"/>
      <c r="WHQ17" s="30"/>
      <c r="WHS17" s="31"/>
      <c r="WIP17" s="30"/>
      <c r="WIR17" s="31"/>
      <c r="WJO17" s="30"/>
      <c r="WJQ17" s="31"/>
      <c r="WKN17" s="30"/>
      <c r="WKP17" s="31"/>
      <c r="WLM17" s="30"/>
      <c r="WLO17" s="31"/>
      <c r="WML17" s="30"/>
      <c r="WMN17" s="31"/>
      <c r="WNK17" s="30"/>
      <c r="WNM17" s="31"/>
      <c r="WOJ17" s="30"/>
      <c r="WOL17" s="31"/>
      <c r="WPI17" s="30"/>
      <c r="WPK17" s="31"/>
      <c r="WQH17" s="30"/>
      <c r="WQJ17" s="31"/>
      <c r="WRG17" s="30"/>
      <c r="WRI17" s="31"/>
      <c r="WSF17" s="30"/>
      <c r="WSH17" s="31"/>
      <c r="WTE17" s="30"/>
      <c r="WTG17" s="31"/>
      <c r="WUD17" s="30"/>
      <c r="WUF17" s="31"/>
      <c r="WVC17" s="30"/>
      <c r="WVE17" s="31"/>
      <c r="WWB17" s="30"/>
      <c r="WWD17" s="31"/>
      <c r="WXA17" s="30"/>
      <c r="WXC17" s="31"/>
      <c r="WXZ17" s="30"/>
      <c r="WYB17" s="31"/>
      <c r="WYY17" s="30"/>
      <c r="WZA17" s="31"/>
      <c r="WZX17" s="30"/>
      <c r="WZZ17" s="31"/>
      <c r="XAW17" s="30"/>
      <c r="XAY17" s="31"/>
      <c r="XBV17" s="30"/>
      <c r="XBX17" s="31"/>
      <c r="XCU17" s="30"/>
      <c r="XCW17" s="31"/>
      <c r="XDT17" s="30"/>
      <c r="XDV17" s="31"/>
      <c r="XES17" s="30"/>
      <c r="XEU17" s="31"/>
    </row>
    <row r="18" spans="1:1023 1025:2048 2050:3050 3073:4075 4098:5100 5123:6125 6148:7150 7173:8175 8198:9200 9223:10225 10248:11250 11273:12275 12298:13300 13323:14325 14348:15350 15373:16375" hidden="1">
      <c r="A18" s="17" t="s">
        <v>37</v>
      </c>
      <c r="B18" s="23">
        <v>8.1999999999999993</v>
      </c>
      <c r="C18" s="9">
        <v>0</v>
      </c>
      <c r="D18" s="9">
        <v>0</v>
      </c>
      <c r="E18" s="9">
        <v>0</v>
      </c>
      <c r="F18" s="9">
        <v>0</v>
      </c>
      <c r="G18" s="9">
        <v>0</v>
      </c>
      <c r="H18" s="9">
        <v>0</v>
      </c>
      <c r="I18" s="9">
        <v>0</v>
      </c>
      <c r="J18" s="9">
        <v>0</v>
      </c>
      <c r="K18" s="9">
        <v>0</v>
      </c>
      <c r="L18" s="9">
        <v>0</v>
      </c>
      <c r="M18" s="9">
        <v>0</v>
      </c>
      <c r="N18" s="9">
        <v>0</v>
      </c>
      <c r="O18" s="9">
        <v>0</v>
      </c>
      <c r="P18" s="9">
        <v>0</v>
      </c>
      <c r="Q18" s="9">
        <v>0</v>
      </c>
      <c r="R18" s="9">
        <v>0</v>
      </c>
      <c r="S18" s="9">
        <v>0</v>
      </c>
      <c r="T18" s="9">
        <v>4</v>
      </c>
      <c r="U18" s="9">
        <v>5.5</v>
      </c>
      <c r="V18" s="9">
        <v>2.5</v>
      </c>
      <c r="W18" s="9">
        <v>8.1999999999999993</v>
      </c>
      <c r="X18" s="9">
        <v>8.1999999999999993</v>
      </c>
      <c r="Y18" s="9">
        <v>8.1999999999999993</v>
      </c>
      <c r="Z18" s="9"/>
      <c r="AA18" s="9"/>
      <c r="AB18" s="9"/>
      <c r="AC18" s="9">
        <f>8</f>
        <v>8</v>
      </c>
      <c r="AV18" s="30"/>
      <c r="AX18" s="31"/>
      <c r="BU18" s="30"/>
      <c r="BW18" s="31"/>
      <c r="CT18" s="30"/>
      <c r="CV18" s="31"/>
      <c r="DS18" s="30"/>
      <c r="DU18" s="31"/>
      <c r="ER18" s="30"/>
      <c r="ET18" s="31"/>
      <c r="FQ18" s="30"/>
      <c r="FS18" s="31"/>
      <c r="GP18" s="30"/>
      <c r="GR18" s="31"/>
      <c r="HO18" s="30"/>
      <c r="HQ18" s="31"/>
      <c r="IN18" s="30"/>
      <c r="IP18" s="31"/>
      <c r="JM18" s="30"/>
      <c r="JO18" s="31"/>
      <c r="KL18" s="30"/>
      <c r="KN18" s="31"/>
      <c r="LK18" s="30"/>
      <c r="LM18" s="31"/>
      <c r="MJ18" s="30"/>
      <c r="ML18" s="31"/>
      <c r="NI18" s="30"/>
      <c r="NK18" s="31"/>
      <c r="OH18" s="30"/>
      <c r="OJ18" s="31"/>
      <c r="PG18" s="30"/>
      <c r="PI18" s="31"/>
      <c r="QF18" s="30"/>
      <c r="QH18" s="31"/>
      <c r="RE18" s="30"/>
      <c r="RG18" s="31"/>
      <c r="SD18" s="30"/>
      <c r="SF18" s="31"/>
      <c r="TC18" s="30"/>
      <c r="TE18" s="31"/>
      <c r="UB18" s="30"/>
      <c r="UD18" s="31"/>
      <c r="VA18" s="30"/>
      <c r="VC18" s="31"/>
      <c r="VZ18" s="30"/>
      <c r="WB18" s="31"/>
      <c r="WY18" s="30"/>
      <c r="XA18" s="31"/>
      <c r="XX18" s="30"/>
      <c r="XZ18" s="31"/>
      <c r="YW18" s="30"/>
      <c r="YY18" s="31"/>
      <c r="ZV18" s="30"/>
      <c r="ZX18" s="31"/>
      <c r="AAU18" s="30"/>
      <c r="AAW18" s="31"/>
      <c r="ABT18" s="30"/>
      <c r="ABV18" s="31"/>
      <c r="ACS18" s="30"/>
      <c r="ACU18" s="31"/>
      <c r="ADR18" s="30"/>
      <c r="ADT18" s="31"/>
      <c r="AEQ18" s="30"/>
      <c r="AES18" s="31"/>
      <c r="AFP18" s="30"/>
      <c r="AFR18" s="31"/>
      <c r="AGO18" s="30"/>
      <c r="AGQ18" s="31"/>
      <c r="AHN18" s="30"/>
      <c r="AHP18" s="31"/>
      <c r="AIM18" s="30"/>
      <c r="AIO18" s="31"/>
      <c r="AJL18" s="30"/>
      <c r="AJN18" s="31"/>
      <c r="AKK18" s="30"/>
      <c r="AKM18" s="31"/>
      <c r="ALJ18" s="30"/>
      <c r="ALL18" s="31"/>
      <c r="AMI18" s="30"/>
      <c r="AMK18" s="31"/>
      <c r="ANH18" s="30"/>
      <c r="ANJ18" s="31"/>
      <c r="AOG18" s="30"/>
      <c r="AOI18" s="31"/>
      <c r="APF18" s="30"/>
      <c r="APH18" s="31"/>
      <c r="AQE18" s="30"/>
      <c r="AQG18" s="31"/>
      <c r="ARD18" s="30"/>
      <c r="ARF18" s="31"/>
      <c r="ASC18" s="30"/>
      <c r="ASE18" s="31"/>
      <c r="ATB18" s="30"/>
      <c r="ATD18" s="31"/>
      <c r="AUA18" s="30"/>
      <c r="AUC18" s="31"/>
      <c r="AUZ18" s="30"/>
      <c r="AVB18" s="31"/>
      <c r="AVY18" s="30"/>
      <c r="AWA18" s="31"/>
      <c r="AWX18" s="30"/>
      <c r="AWZ18" s="31"/>
      <c r="AXW18" s="30"/>
      <c r="AXY18" s="31"/>
      <c r="AYV18" s="30"/>
      <c r="AYX18" s="31"/>
      <c r="AZU18" s="30"/>
      <c r="AZW18" s="31"/>
      <c r="BAT18" s="30"/>
      <c r="BAV18" s="31"/>
      <c r="BBS18" s="30"/>
      <c r="BBU18" s="31"/>
      <c r="BCR18" s="30"/>
      <c r="BCT18" s="31"/>
      <c r="BDQ18" s="30"/>
      <c r="BDS18" s="31"/>
      <c r="BEP18" s="30"/>
      <c r="BER18" s="31"/>
      <c r="BFO18" s="30"/>
      <c r="BFQ18" s="31"/>
      <c r="BGN18" s="30"/>
      <c r="BGP18" s="31"/>
      <c r="BHM18" s="30"/>
      <c r="BHO18" s="31"/>
      <c r="BIL18" s="30"/>
      <c r="BIN18" s="31"/>
      <c r="BJK18" s="30"/>
      <c r="BJM18" s="31"/>
      <c r="BKJ18" s="30"/>
      <c r="BKL18" s="31"/>
      <c r="BLI18" s="30"/>
      <c r="BLK18" s="31"/>
      <c r="BMH18" s="30"/>
      <c r="BMJ18" s="31"/>
      <c r="BNG18" s="30"/>
      <c r="BNI18" s="31"/>
      <c r="BOF18" s="30"/>
      <c r="BOH18" s="31"/>
      <c r="BPE18" s="30"/>
      <c r="BPG18" s="31"/>
      <c r="BQD18" s="30"/>
      <c r="BQF18" s="31"/>
      <c r="BRC18" s="30"/>
      <c r="BRE18" s="31"/>
      <c r="BSB18" s="30"/>
      <c r="BSD18" s="31"/>
      <c r="BTA18" s="30"/>
      <c r="BTC18" s="31"/>
      <c r="BTZ18" s="30"/>
      <c r="BUB18" s="31"/>
      <c r="BUY18" s="30"/>
      <c r="BVA18" s="31"/>
      <c r="BVX18" s="30"/>
      <c r="BVZ18" s="31"/>
      <c r="BWW18" s="30"/>
      <c r="BWY18" s="31"/>
      <c r="BXV18" s="30"/>
      <c r="BXX18" s="31"/>
      <c r="BYU18" s="30"/>
      <c r="BYW18" s="31"/>
      <c r="BZT18" s="30"/>
      <c r="BZV18" s="31"/>
      <c r="CAS18" s="30"/>
      <c r="CAU18" s="31"/>
      <c r="CBR18" s="30"/>
      <c r="CBT18" s="31"/>
      <c r="CCQ18" s="30"/>
      <c r="CCS18" s="31"/>
      <c r="CDP18" s="30"/>
      <c r="CDR18" s="31"/>
      <c r="CEO18" s="30"/>
      <c r="CEQ18" s="31"/>
      <c r="CFN18" s="30"/>
      <c r="CFP18" s="31"/>
      <c r="CGM18" s="30"/>
      <c r="CGO18" s="31"/>
      <c r="CHL18" s="30"/>
      <c r="CHN18" s="31"/>
      <c r="CIK18" s="30"/>
      <c r="CIM18" s="31"/>
      <c r="CJJ18" s="30"/>
      <c r="CJL18" s="31"/>
      <c r="CKI18" s="30"/>
      <c r="CKK18" s="31"/>
      <c r="CLH18" s="30"/>
      <c r="CLJ18" s="31"/>
      <c r="CMG18" s="30"/>
      <c r="CMI18" s="31"/>
      <c r="CNF18" s="30"/>
      <c r="CNH18" s="31"/>
      <c r="COE18" s="30"/>
      <c r="COG18" s="31"/>
      <c r="CPD18" s="30"/>
      <c r="CPF18" s="31"/>
      <c r="CQC18" s="30"/>
      <c r="CQE18" s="31"/>
      <c r="CRB18" s="30"/>
      <c r="CRD18" s="31"/>
      <c r="CSA18" s="30"/>
      <c r="CSC18" s="31"/>
      <c r="CSZ18" s="30"/>
      <c r="CTB18" s="31"/>
      <c r="CTY18" s="30"/>
      <c r="CUA18" s="31"/>
      <c r="CUX18" s="30"/>
      <c r="CUZ18" s="31"/>
      <c r="CVW18" s="30"/>
      <c r="CVY18" s="31"/>
      <c r="CWV18" s="30"/>
      <c r="CWX18" s="31"/>
      <c r="CXU18" s="30"/>
      <c r="CXW18" s="31"/>
      <c r="CYT18" s="30"/>
      <c r="CYV18" s="31"/>
      <c r="CZS18" s="30"/>
      <c r="CZU18" s="31"/>
      <c r="DAR18" s="30"/>
      <c r="DAT18" s="31"/>
      <c r="DBQ18" s="30"/>
      <c r="DBS18" s="31"/>
      <c r="DCP18" s="30"/>
      <c r="DCR18" s="31"/>
      <c r="DDO18" s="30"/>
      <c r="DDQ18" s="31"/>
      <c r="DEN18" s="30"/>
      <c r="DEP18" s="31"/>
      <c r="DFM18" s="30"/>
      <c r="DFO18" s="31"/>
      <c r="DGL18" s="30"/>
      <c r="DGN18" s="31"/>
      <c r="DHK18" s="30"/>
      <c r="DHM18" s="31"/>
      <c r="DIJ18" s="30"/>
      <c r="DIL18" s="31"/>
      <c r="DJI18" s="30"/>
      <c r="DJK18" s="31"/>
      <c r="DKH18" s="30"/>
      <c r="DKJ18" s="31"/>
      <c r="DLG18" s="30"/>
      <c r="DLI18" s="31"/>
      <c r="DMF18" s="30"/>
      <c r="DMH18" s="31"/>
      <c r="DNE18" s="30"/>
      <c r="DNG18" s="31"/>
      <c r="DOD18" s="30"/>
      <c r="DOF18" s="31"/>
      <c r="DPC18" s="30"/>
      <c r="DPE18" s="31"/>
      <c r="DQB18" s="30"/>
      <c r="DQD18" s="31"/>
      <c r="DRA18" s="30"/>
      <c r="DRC18" s="31"/>
      <c r="DRZ18" s="30"/>
      <c r="DSB18" s="31"/>
      <c r="DSY18" s="30"/>
      <c r="DTA18" s="31"/>
      <c r="DTX18" s="30"/>
      <c r="DTZ18" s="31"/>
      <c r="DUW18" s="30"/>
      <c r="DUY18" s="31"/>
      <c r="DVV18" s="30"/>
      <c r="DVX18" s="31"/>
      <c r="DWU18" s="30"/>
      <c r="DWW18" s="31"/>
      <c r="DXT18" s="30"/>
      <c r="DXV18" s="31"/>
      <c r="DYS18" s="30"/>
      <c r="DYU18" s="31"/>
      <c r="DZR18" s="30"/>
      <c r="DZT18" s="31"/>
      <c r="EAQ18" s="30"/>
      <c r="EAS18" s="31"/>
      <c r="EBP18" s="30"/>
      <c r="EBR18" s="31"/>
      <c r="ECO18" s="30"/>
      <c r="ECQ18" s="31"/>
      <c r="EDN18" s="30"/>
      <c r="EDP18" s="31"/>
      <c r="EEM18" s="30"/>
      <c r="EEO18" s="31"/>
      <c r="EFL18" s="30"/>
      <c r="EFN18" s="31"/>
      <c r="EGK18" s="30"/>
      <c r="EGM18" s="31"/>
      <c r="EHJ18" s="30"/>
      <c r="EHL18" s="31"/>
      <c r="EII18" s="30"/>
      <c r="EIK18" s="31"/>
      <c r="EJH18" s="30"/>
      <c r="EJJ18" s="31"/>
      <c r="EKG18" s="30"/>
      <c r="EKI18" s="31"/>
      <c r="ELF18" s="30"/>
      <c r="ELH18" s="31"/>
      <c r="EME18" s="30"/>
      <c r="EMG18" s="31"/>
      <c r="END18" s="30"/>
      <c r="ENF18" s="31"/>
      <c r="EOC18" s="30"/>
      <c r="EOE18" s="31"/>
      <c r="EPB18" s="30"/>
      <c r="EPD18" s="31"/>
      <c r="EQA18" s="30"/>
      <c r="EQC18" s="31"/>
      <c r="EQZ18" s="30"/>
      <c r="ERB18" s="31"/>
      <c r="ERY18" s="30"/>
      <c r="ESA18" s="31"/>
      <c r="ESX18" s="30"/>
      <c r="ESZ18" s="31"/>
      <c r="ETW18" s="30"/>
      <c r="ETY18" s="31"/>
      <c r="EUV18" s="30"/>
      <c r="EUX18" s="31"/>
      <c r="EVU18" s="30"/>
      <c r="EVW18" s="31"/>
      <c r="EWT18" s="30"/>
      <c r="EWV18" s="31"/>
      <c r="EXS18" s="30"/>
      <c r="EXU18" s="31"/>
      <c r="EYR18" s="30"/>
      <c r="EYT18" s="31"/>
      <c r="EZQ18" s="30"/>
      <c r="EZS18" s="31"/>
      <c r="FAP18" s="30"/>
      <c r="FAR18" s="31"/>
      <c r="FBO18" s="30"/>
      <c r="FBQ18" s="31"/>
      <c r="FCN18" s="30"/>
      <c r="FCP18" s="31"/>
      <c r="FDM18" s="30"/>
      <c r="FDO18" s="31"/>
      <c r="FEL18" s="30"/>
      <c r="FEN18" s="31"/>
      <c r="FFK18" s="30"/>
      <c r="FFM18" s="31"/>
      <c r="FGJ18" s="30"/>
      <c r="FGL18" s="31"/>
      <c r="FHI18" s="30"/>
      <c r="FHK18" s="31"/>
      <c r="FIH18" s="30"/>
      <c r="FIJ18" s="31"/>
      <c r="FJG18" s="30"/>
      <c r="FJI18" s="31"/>
      <c r="FKF18" s="30"/>
      <c r="FKH18" s="31"/>
      <c r="FLE18" s="30"/>
      <c r="FLG18" s="31"/>
      <c r="FMD18" s="30"/>
      <c r="FMF18" s="31"/>
      <c r="FNC18" s="30"/>
      <c r="FNE18" s="31"/>
      <c r="FOB18" s="30"/>
      <c r="FOD18" s="31"/>
      <c r="FPA18" s="30"/>
      <c r="FPC18" s="31"/>
      <c r="FPZ18" s="30"/>
      <c r="FQB18" s="31"/>
      <c r="FQY18" s="30"/>
      <c r="FRA18" s="31"/>
      <c r="FRX18" s="30"/>
      <c r="FRZ18" s="31"/>
      <c r="FSW18" s="30"/>
      <c r="FSY18" s="31"/>
      <c r="FTV18" s="30"/>
      <c r="FTX18" s="31"/>
      <c r="FUU18" s="30"/>
      <c r="FUW18" s="31"/>
      <c r="FVT18" s="30"/>
      <c r="FVV18" s="31"/>
      <c r="FWS18" s="30"/>
      <c r="FWU18" s="31"/>
      <c r="FXR18" s="30"/>
      <c r="FXT18" s="31"/>
      <c r="FYQ18" s="30"/>
      <c r="FYS18" s="31"/>
      <c r="FZP18" s="30"/>
      <c r="FZR18" s="31"/>
      <c r="GAO18" s="30"/>
      <c r="GAQ18" s="31"/>
      <c r="GBN18" s="30"/>
      <c r="GBP18" s="31"/>
      <c r="GCM18" s="30"/>
      <c r="GCO18" s="31"/>
      <c r="GDL18" s="30"/>
      <c r="GDN18" s="31"/>
      <c r="GEK18" s="30"/>
      <c r="GEM18" s="31"/>
      <c r="GFJ18" s="30"/>
      <c r="GFL18" s="31"/>
      <c r="GGI18" s="30"/>
      <c r="GGK18" s="31"/>
      <c r="GHH18" s="30"/>
      <c r="GHJ18" s="31"/>
      <c r="GIG18" s="30"/>
      <c r="GII18" s="31"/>
      <c r="GJF18" s="30"/>
      <c r="GJH18" s="31"/>
      <c r="GKE18" s="30"/>
      <c r="GKG18" s="31"/>
      <c r="GLD18" s="30"/>
      <c r="GLF18" s="31"/>
      <c r="GMC18" s="30"/>
      <c r="GME18" s="31"/>
      <c r="GNB18" s="30"/>
      <c r="GND18" s="31"/>
      <c r="GOA18" s="30"/>
      <c r="GOC18" s="31"/>
      <c r="GOZ18" s="30"/>
      <c r="GPB18" s="31"/>
      <c r="GPY18" s="30"/>
      <c r="GQA18" s="31"/>
      <c r="GQX18" s="30"/>
      <c r="GQZ18" s="31"/>
      <c r="GRW18" s="30"/>
      <c r="GRY18" s="31"/>
      <c r="GSV18" s="30"/>
      <c r="GSX18" s="31"/>
      <c r="GTU18" s="30"/>
      <c r="GTW18" s="31"/>
      <c r="GUT18" s="30"/>
      <c r="GUV18" s="31"/>
      <c r="GVS18" s="30"/>
      <c r="GVU18" s="31"/>
      <c r="GWR18" s="30"/>
      <c r="GWT18" s="31"/>
      <c r="GXQ18" s="30"/>
      <c r="GXS18" s="31"/>
      <c r="GYP18" s="30"/>
      <c r="GYR18" s="31"/>
      <c r="GZO18" s="30"/>
      <c r="GZQ18" s="31"/>
      <c r="HAN18" s="30"/>
      <c r="HAP18" s="31"/>
      <c r="HBM18" s="30"/>
      <c r="HBO18" s="31"/>
      <c r="HCL18" s="30"/>
      <c r="HCN18" s="31"/>
      <c r="HDK18" s="30"/>
      <c r="HDM18" s="31"/>
      <c r="HEJ18" s="30"/>
      <c r="HEL18" s="31"/>
      <c r="HFI18" s="30"/>
      <c r="HFK18" s="31"/>
      <c r="HGH18" s="30"/>
      <c r="HGJ18" s="31"/>
      <c r="HHG18" s="30"/>
      <c r="HHI18" s="31"/>
      <c r="HIF18" s="30"/>
      <c r="HIH18" s="31"/>
      <c r="HJE18" s="30"/>
      <c r="HJG18" s="31"/>
      <c r="HKD18" s="30"/>
      <c r="HKF18" s="31"/>
      <c r="HLC18" s="30"/>
      <c r="HLE18" s="31"/>
      <c r="HMB18" s="30"/>
      <c r="HMD18" s="31"/>
      <c r="HNA18" s="30"/>
      <c r="HNC18" s="31"/>
      <c r="HNZ18" s="30"/>
      <c r="HOB18" s="31"/>
      <c r="HOY18" s="30"/>
      <c r="HPA18" s="31"/>
      <c r="HPX18" s="30"/>
      <c r="HPZ18" s="31"/>
      <c r="HQW18" s="30"/>
      <c r="HQY18" s="31"/>
      <c r="HRV18" s="30"/>
      <c r="HRX18" s="31"/>
      <c r="HSU18" s="30"/>
      <c r="HSW18" s="31"/>
      <c r="HTT18" s="30"/>
      <c r="HTV18" s="31"/>
      <c r="HUS18" s="30"/>
      <c r="HUU18" s="31"/>
      <c r="HVR18" s="30"/>
      <c r="HVT18" s="31"/>
      <c r="HWQ18" s="30"/>
      <c r="HWS18" s="31"/>
      <c r="HXP18" s="30"/>
      <c r="HXR18" s="31"/>
      <c r="HYO18" s="30"/>
      <c r="HYQ18" s="31"/>
      <c r="HZN18" s="30"/>
      <c r="HZP18" s="31"/>
      <c r="IAM18" s="30"/>
      <c r="IAO18" s="31"/>
      <c r="IBL18" s="30"/>
      <c r="IBN18" s="31"/>
      <c r="ICK18" s="30"/>
      <c r="ICM18" s="31"/>
      <c r="IDJ18" s="30"/>
      <c r="IDL18" s="31"/>
      <c r="IEI18" s="30"/>
      <c r="IEK18" s="31"/>
      <c r="IFH18" s="30"/>
      <c r="IFJ18" s="31"/>
      <c r="IGG18" s="30"/>
      <c r="IGI18" s="31"/>
      <c r="IHF18" s="30"/>
      <c r="IHH18" s="31"/>
      <c r="IIE18" s="30"/>
      <c r="IIG18" s="31"/>
      <c r="IJD18" s="30"/>
      <c r="IJF18" s="31"/>
      <c r="IKC18" s="30"/>
      <c r="IKE18" s="31"/>
      <c r="ILB18" s="30"/>
      <c r="ILD18" s="31"/>
      <c r="IMA18" s="30"/>
      <c r="IMC18" s="31"/>
      <c r="IMZ18" s="30"/>
      <c r="INB18" s="31"/>
      <c r="INY18" s="30"/>
      <c r="IOA18" s="31"/>
      <c r="IOX18" s="30"/>
      <c r="IOZ18" s="31"/>
      <c r="IPW18" s="30"/>
      <c r="IPY18" s="31"/>
      <c r="IQV18" s="30"/>
      <c r="IQX18" s="31"/>
      <c r="IRU18" s="30"/>
      <c r="IRW18" s="31"/>
      <c r="IST18" s="30"/>
      <c r="ISV18" s="31"/>
      <c r="ITS18" s="30"/>
      <c r="ITU18" s="31"/>
      <c r="IUR18" s="30"/>
      <c r="IUT18" s="31"/>
      <c r="IVQ18" s="30"/>
      <c r="IVS18" s="31"/>
      <c r="IWP18" s="30"/>
      <c r="IWR18" s="31"/>
      <c r="IXO18" s="30"/>
      <c r="IXQ18" s="31"/>
      <c r="IYN18" s="30"/>
      <c r="IYP18" s="31"/>
      <c r="IZM18" s="30"/>
      <c r="IZO18" s="31"/>
      <c r="JAL18" s="30"/>
      <c r="JAN18" s="31"/>
      <c r="JBK18" s="30"/>
      <c r="JBM18" s="31"/>
      <c r="JCJ18" s="30"/>
      <c r="JCL18" s="31"/>
      <c r="JDI18" s="30"/>
      <c r="JDK18" s="31"/>
      <c r="JEH18" s="30"/>
      <c r="JEJ18" s="31"/>
      <c r="JFG18" s="30"/>
      <c r="JFI18" s="31"/>
      <c r="JGF18" s="30"/>
      <c r="JGH18" s="31"/>
      <c r="JHE18" s="30"/>
      <c r="JHG18" s="31"/>
      <c r="JID18" s="30"/>
      <c r="JIF18" s="31"/>
      <c r="JJC18" s="30"/>
      <c r="JJE18" s="31"/>
      <c r="JKB18" s="30"/>
      <c r="JKD18" s="31"/>
      <c r="JLA18" s="30"/>
      <c r="JLC18" s="31"/>
      <c r="JLZ18" s="30"/>
      <c r="JMB18" s="31"/>
      <c r="JMY18" s="30"/>
      <c r="JNA18" s="31"/>
      <c r="JNX18" s="30"/>
      <c r="JNZ18" s="31"/>
      <c r="JOW18" s="30"/>
      <c r="JOY18" s="31"/>
      <c r="JPV18" s="30"/>
      <c r="JPX18" s="31"/>
      <c r="JQU18" s="30"/>
      <c r="JQW18" s="31"/>
      <c r="JRT18" s="30"/>
      <c r="JRV18" s="31"/>
      <c r="JSS18" s="30"/>
      <c r="JSU18" s="31"/>
      <c r="JTR18" s="30"/>
      <c r="JTT18" s="31"/>
      <c r="JUQ18" s="30"/>
      <c r="JUS18" s="31"/>
      <c r="JVP18" s="30"/>
      <c r="JVR18" s="31"/>
      <c r="JWO18" s="30"/>
      <c r="JWQ18" s="31"/>
      <c r="JXN18" s="30"/>
      <c r="JXP18" s="31"/>
      <c r="JYM18" s="30"/>
      <c r="JYO18" s="31"/>
      <c r="JZL18" s="30"/>
      <c r="JZN18" s="31"/>
      <c r="KAK18" s="30"/>
      <c r="KAM18" s="31"/>
      <c r="KBJ18" s="30"/>
      <c r="KBL18" s="31"/>
      <c r="KCI18" s="30"/>
      <c r="KCK18" s="31"/>
      <c r="KDH18" s="30"/>
      <c r="KDJ18" s="31"/>
      <c r="KEG18" s="30"/>
      <c r="KEI18" s="31"/>
      <c r="KFF18" s="30"/>
      <c r="KFH18" s="31"/>
      <c r="KGE18" s="30"/>
      <c r="KGG18" s="31"/>
      <c r="KHD18" s="30"/>
      <c r="KHF18" s="31"/>
      <c r="KIC18" s="30"/>
      <c r="KIE18" s="31"/>
      <c r="KJB18" s="30"/>
      <c r="KJD18" s="31"/>
      <c r="KKA18" s="30"/>
      <c r="KKC18" s="31"/>
      <c r="KKZ18" s="30"/>
      <c r="KLB18" s="31"/>
      <c r="KLY18" s="30"/>
      <c r="KMA18" s="31"/>
      <c r="KMX18" s="30"/>
      <c r="KMZ18" s="31"/>
      <c r="KNW18" s="30"/>
      <c r="KNY18" s="31"/>
      <c r="KOV18" s="30"/>
      <c r="KOX18" s="31"/>
      <c r="KPU18" s="30"/>
      <c r="KPW18" s="31"/>
      <c r="KQT18" s="30"/>
      <c r="KQV18" s="31"/>
      <c r="KRS18" s="30"/>
      <c r="KRU18" s="31"/>
      <c r="KSR18" s="30"/>
      <c r="KST18" s="31"/>
      <c r="KTQ18" s="30"/>
      <c r="KTS18" s="31"/>
      <c r="KUP18" s="30"/>
      <c r="KUR18" s="31"/>
      <c r="KVO18" s="30"/>
      <c r="KVQ18" s="31"/>
      <c r="KWN18" s="30"/>
      <c r="KWP18" s="31"/>
      <c r="KXM18" s="30"/>
      <c r="KXO18" s="31"/>
      <c r="KYL18" s="30"/>
      <c r="KYN18" s="31"/>
      <c r="KZK18" s="30"/>
      <c r="KZM18" s="31"/>
      <c r="LAJ18" s="30"/>
      <c r="LAL18" s="31"/>
      <c r="LBI18" s="30"/>
      <c r="LBK18" s="31"/>
      <c r="LCH18" s="30"/>
      <c r="LCJ18" s="31"/>
      <c r="LDG18" s="30"/>
      <c r="LDI18" s="31"/>
      <c r="LEF18" s="30"/>
      <c r="LEH18" s="31"/>
      <c r="LFE18" s="30"/>
      <c r="LFG18" s="31"/>
      <c r="LGD18" s="30"/>
      <c r="LGF18" s="31"/>
      <c r="LHC18" s="30"/>
      <c r="LHE18" s="31"/>
      <c r="LIB18" s="30"/>
      <c r="LID18" s="31"/>
      <c r="LJA18" s="30"/>
      <c r="LJC18" s="31"/>
      <c r="LJZ18" s="30"/>
      <c r="LKB18" s="31"/>
      <c r="LKY18" s="30"/>
      <c r="LLA18" s="31"/>
      <c r="LLX18" s="30"/>
      <c r="LLZ18" s="31"/>
      <c r="LMW18" s="30"/>
      <c r="LMY18" s="31"/>
      <c r="LNV18" s="30"/>
      <c r="LNX18" s="31"/>
      <c r="LOU18" s="30"/>
      <c r="LOW18" s="31"/>
      <c r="LPT18" s="30"/>
      <c r="LPV18" s="31"/>
      <c r="LQS18" s="30"/>
      <c r="LQU18" s="31"/>
      <c r="LRR18" s="30"/>
      <c r="LRT18" s="31"/>
      <c r="LSQ18" s="30"/>
      <c r="LSS18" s="31"/>
      <c r="LTP18" s="30"/>
      <c r="LTR18" s="31"/>
      <c r="LUO18" s="30"/>
      <c r="LUQ18" s="31"/>
      <c r="LVN18" s="30"/>
      <c r="LVP18" s="31"/>
      <c r="LWM18" s="30"/>
      <c r="LWO18" s="31"/>
      <c r="LXL18" s="30"/>
      <c r="LXN18" s="31"/>
      <c r="LYK18" s="30"/>
      <c r="LYM18" s="31"/>
      <c r="LZJ18" s="30"/>
      <c r="LZL18" s="31"/>
      <c r="MAI18" s="30"/>
      <c r="MAK18" s="31"/>
      <c r="MBH18" s="30"/>
      <c r="MBJ18" s="31"/>
      <c r="MCG18" s="30"/>
      <c r="MCI18" s="31"/>
      <c r="MDF18" s="30"/>
      <c r="MDH18" s="31"/>
      <c r="MEE18" s="30"/>
      <c r="MEG18" s="31"/>
      <c r="MFD18" s="30"/>
      <c r="MFF18" s="31"/>
      <c r="MGC18" s="30"/>
      <c r="MGE18" s="31"/>
      <c r="MHB18" s="30"/>
      <c r="MHD18" s="31"/>
      <c r="MIA18" s="30"/>
      <c r="MIC18" s="31"/>
      <c r="MIZ18" s="30"/>
      <c r="MJB18" s="31"/>
      <c r="MJY18" s="30"/>
      <c r="MKA18" s="31"/>
      <c r="MKX18" s="30"/>
      <c r="MKZ18" s="31"/>
      <c r="MLW18" s="30"/>
      <c r="MLY18" s="31"/>
      <c r="MMV18" s="30"/>
      <c r="MMX18" s="31"/>
      <c r="MNU18" s="30"/>
      <c r="MNW18" s="31"/>
      <c r="MOT18" s="30"/>
      <c r="MOV18" s="31"/>
      <c r="MPS18" s="30"/>
      <c r="MPU18" s="31"/>
      <c r="MQR18" s="30"/>
      <c r="MQT18" s="31"/>
      <c r="MRQ18" s="30"/>
      <c r="MRS18" s="31"/>
      <c r="MSP18" s="30"/>
      <c r="MSR18" s="31"/>
      <c r="MTO18" s="30"/>
      <c r="MTQ18" s="31"/>
      <c r="MUN18" s="30"/>
      <c r="MUP18" s="31"/>
      <c r="MVM18" s="30"/>
      <c r="MVO18" s="31"/>
      <c r="MWL18" s="30"/>
      <c r="MWN18" s="31"/>
      <c r="MXK18" s="30"/>
      <c r="MXM18" s="31"/>
      <c r="MYJ18" s="30"/>
      <c r="MYL18" s="31"/>
      <c r="MZI18" s="30"/>
      <c r="MZK18" s="31"/>
      <c r="NAH18" s="30"/>
      <c r="NAJ18" s="31"/>
      <c r="NBG18" s="30"/>
      <c r="NBI18" s="31"/>
      <c r="NCF18" s="30"/>
      <c r="NCH18" s="31"/>
      <c r="NDE18" s="30"/>
      <c r="NDG18" s="31"/>
      <c r="NED18" s="30"/>
      <c r="NEF18" s="31"/>
      <c r="NFC18" s="30"/>
      <c r="NFE18" s="31"/>
      <c r="NGB18" s="30"/>
      <c r="NGD18" s="31"/>
      <c r="NHA18" s="30"/>
      <c r="NHC18" s="31"/>
      <c r="NHZ18" s="30"/>
      <c r="NIB18" s="31"/>
      <c r="NIY18" s="30"/>
      <c r="NJA18" s="31"/>
      <c r="NJX18" s="30"/>
      <c r="NJZ18" s="31"/>
      <c r="NKW18" s="30"/>
      <c r="NKY18" s="31"/>
      <c r="NLV18" s="30"/>
      <c r="NLX18" s="31"/>
      <c r="NMU18" s="30"/>
      <c r="NMW18" s="31"/>
      <c r="NNT18" s="30"/>
      <c r="NNV18" s="31"/>
      <c r="NOS18" s="30"/>
      <c r="NOU18" s="31"/>
      <c r="NPR18" s="30"/>
      <c r="NPT18" s="31"/>
      <c r="NQQ18" s="30"/>
      <c r="NQS18" s="31"/>
      <c r="NRP18" s="30"/>
      <c r="NRR18" s="31"/>
      <c r="NSO18" s="30"/>
      <c r="NSQ18" s="31"/>
      <c r="NTN18" s="30"/>
      <c r="NTP18" s="31"/>
      <c r="NUM18" s="30"/>
      <c r="NUO18" s="31"/>
      <c r="NVL18" s="30"/>
      <c r="NVN18" s="31"/>
      <c r="NWK18" s="30"/>
      <c r="NWM18" s="31"/>
      <c r="NXJ18" s="30"/>
      <c r="NXL18" s="31"/>
      <c r="NYI18" s="30"/>
      <c r="NYK18" s="31"/>
      <c r="NZH18" s="30"/>
      <c r="NZJ18" s="31"/>
      <c r="OAG18" s="30"/>
      <c r="OAI18" s="31"/>
      <c r="OBF18" s="30"/>
      <c r="OBH18" s="31"/>
      <c r="OCE18" s="30"/>
      <c r="OCG18" s="31"/>
      <c r="ODD18" s="30"/>
      <c r="ODF18" s="31"/>
      <c r="OEC18" s="30"/>
      <c r="OEE18" s="31"/>
      <c r="OFB18" s="30"/>
      <c r="OFD18" s="31"/>
      <c r="OGA18" s="30"/>
      <c r="OGC18" s="31"/>
      <c r="OGZ18" s="30"/>
      <c r="OHB18" s="31"/>
      <c r="OHY18" s="30"/>
      <c r="OIA18" s="31"/>
      <c r="OIX18" s="30"/>
      <c r="OIZ18" s="31"/>
      <c r="OJW18" s="30"/>
      <c r="OJY18" s="31"/>
      <c r="OKV18" s="30"/>
      <c r="OKX18" s="31"/>
      <c r="OLU18" s="30"/>
      <c r="OLW18" s="31"/>
      <c r="OMT18" s="30"/>
      <c r="OMV18" s="31"/>
      <c r="ONS18" s="30"/>
      <c r="ONU18" s="31"/>
      <c r="OOR18" s="30"/>
      <c r="OOT18" s="31"/>
      <c r="OPQ18" s="30"/>
      <c r="OPS18" s="31"/>
      <c r="OQP18" s="30"/>
      <c r="OQR18" s="31"/>
      <c r="ORO18" s="30"/>
      <c r="ORQ18" s="31"/>
      <c r="OSN18" s="30"/>
      <c r="OSP18" s="31"/>
      <c r="OTM18" s="30"/>
      <c r="OTO18" s="31"/>
      <c r="OUL18" s="30"/>
      <c r="OUN18" s="31"/>
      <c r="OVK18" s="30"/>
      <c r="OVM18" s="31"/>
      <c r="OWJ18" s="30"/>
      <c r="OWL18" s="31"/>
      <c r="OXI18" s="30"/>
      <c r="OXK18" s="31"/>
      <c r="OYH18" s="30"/>
      <c r="OYJ18" s="31"/>
      <c r="OZG18" s="30"/>
      <c r="OZI18" s="31"/>
      <c r="PAF18" s="30"/>
      <c r="PAH18" s="31"/>
      <c r="PBE18" s="30"/>
      <c r="PBG18" s="31"/>
      <c r="PCD18" s="30"/>
      <c r="PCF18" s="31"/>
      <c r="PDC18" s="30"/>
      <c r="PDE18" s="31"/>
      <c r="PEB18" s="30"/>
      <c r="PED18" s="31"/>
      <c r="PFA18" s="30"/>
      <c r="PFC18" s="31"/>
      <c r="PFZ18" s="30"/>
      <c r="PGB18" s="31"/>
      <c r="PGY18" s="30"/>
      <c r="PHA18" s="31"/>
      <c r="PHX18" s="30"/>
      <c r="PHZ18" s="31"/>
      <c r="PIW18" s="30"/>
      <c r="PIY18" s="31"/>
      <c r="PJV18" s="30"/>
      <c r="PJX18" s="31"/>
      <c r="PKU18" s="30"/>
      <c r="PKW18" s="31"/>
      <c r="PLT18" s="30"/>
      <c r="PLV18" s="31"/>
      <c r="PMS18" s="30"/>
      <c r="PMU18" s="31"/>
      <c r="PNR18" s="30"/>
      <c r="PNT18" s="31"/>
      <c r="POQ18" s="30"/>
      <c r="POS18" s="31"/>
      <c r="PPP18" s="30"/>
      <c r="PPR18" s="31"/>
      <c r="PQO18" s="30"/>
      <c r="PQQ18" s="31"/>
      <c r="PRN18" s="30"/>
      <c r="PRP18" s="31"/>
      <c r="PSM18" s="30"/>
      <c r="PSO18" s="31"/>
      <c r="PTL18" s="30"/>
      <c r="PTN18" s="31"/>
      <c r="PUK18" s="30"/>
      <c r="PUM18" s="31"/>
      <c r="PVJ18" s="30"/>
      <c r="PVL18" s="31"/>
      <c r="PWI18" s="30"/>
      <c r="PWK18" s="31"/>
      <c r="PXH18" s="30"/>
      <c r="PXJ18" s="31"/>
      <c r="PYG18" s="30"/>
      <c r="PYI18" s="31"/>
      <c r="PZF18" s="30"/>
      <c r="PZH18" s="31"/>
      <c r="QAE18" s="30"/>
      <c r="QAG18" s="31"/>
      <c r="QBD18" s="30"/>
      <c r="QBF18" s="31"/>
      <c r="QCC18" s="30"/>
      <c r="QCE18" s="31"/>
      <c r="QDB18" s="30"/>
      <c r="QDD18" s="31"/>
      <c r="QEA18" s="30"/>
      <c r="QEC18" s="31"/>
      <c r="QEZ18" s="30"/>
      <c r="QFB18" s="31"/>
      <c r="QFY18" s="30"/>
      <c r="QGA18" s="31"/>
      <c r="QGX18" s="30"/>
      <c r="QGZ18" s="31"/>
      <c r="QHW18" s="30"/>
      <c r="QHY18" s="31"/>
      <c r="QIV18" s="30"/>
      <c r="QIX18" s="31"/>
      <c r="QJU18" s="30"/>
      <c r="QJW18" s="31"/>
      <c r="QKT18" s="30"/>
      <c r="QKV18" s="31"/>
      <c r="QLS18" s="30"/>
      <c r="QLU18" s="31"/>
      <c r="QMR18" s="30"/>
      <c r="QMT18" s="31"/>
      <c r="QNQ18" s="30"/>
      <c r="QNS18" s="31"/>
      <c r="QOP18" s="30"/>
      <c r="QOR18" s="31"/>
      <c r="QPO18" s="30"/>
      <c r="QPQ18" s="31"/>
      <c r="QQN18" s="30"/>
      <c r="QQP18" s="31"/>
      <c r="QRM18" s="30"/>
      <c r="QRO18" s="31"/>
      <c r="QSL18" s="30"/>
      <c r="QSN18" s="31"/>
      <c r="QTK18" s="30"/>
      <c r="QTM18" s="31"/>
      <c r="QUJ18" s="30"/>
      <c r="QUL18" s="31"/>
      <c r="QVI18" s="30"/>
      <c r="QVK18" s="31"/>
      <c r="QWH18" s="30"/>
      <c r="QWJ18" s="31"/>
      <c r="QXG18" s="30"/>
      <c r="QXI18" s="31"/>
      <c r="QYF18" s="30"/>
      <c r="QYH18" s="31"/>
      <c r="QZE18" s="30"/>
      <c r="QZG18" s="31"/>
      <c r="RAD18" s="30"/>
      <c r="RAF18" s="31"/>
      <c r="RBC18" s="30"/>
      <c r="RBE18" s="31"/>
      <c r="RCB18" s="30"/>
      <c r="RCD18" s="31"/>
      <c r="RDA18" s="30"/>
      <c r="RDC18" s="31"/>
      <c r="RDZ18" s="30"/>
      <c r="REB18" s="31"/>
      <c r="REY18" s="30"/>
      <c r="RFA18" s="31"/>
      <c r="RFX18" s="30"/>
      <c r="RFZ18" s="31"/>
      <c r="RGW18" s="30"/>
      <c r="RGY18" s="31"/>
      <c r="RHV18" s="30"/>
      <c r="RHX18" s="31"/>
      <c r="RIU18" s="30"/>
      <c r="RIW18" s="31"/>
      <c r="RJT18" s="30"/>
      <c r="RJV18" s="31"/>
      <c r="RKS18" s="30"/>
      <c r="RKU18" s="31"/>
      <c r="RLR18" s="30"/>
      <c r="RLT18" s="31"/>
      <c r="RMQ18" s="30"/>
      <c r="RMS18" s="31"/>
      <c r="RNP18" s="30"/>
      <c r="RNR18" s="31"/>
      <c r="ROO18" s="30"/>
      <c r="ROQ18" s="31"/>
      <c r="RPN18" s="30"/>
      <c r="RPP18" s="31"/>
      <c r="RQM18" s="30"/>
      <c r="RQO18" s="31"/>
      <c r="RRL18" s="30"/>
      <c r="RRN18" s="31"/>
      <c r="RSK18" s="30"/>
      <c r="RSM18" s="31"/>
      <c r="RTJ18" s="30"/>
      <c r="RTL18" s="31"/>
      <c r="RUI18" s="30"/>
      <c r="RUK18" s="31"/>
      <c r="RVH18" s="30"/>
      <c r="RVJ18" s="31"/>
      <c r="RWG18" s="30"/>
      <c r="RWI18" s="31"/>
      <c r="RXF18" s="30"/>
      <c r="RXH18" s="31"/>
      <c r="RYE18" s="30"/>
      <c r="RYG18" s="31"/>
      <c r="RZD18" s="30"/>
      <c r="RZF18" s="31"/>
      <c r="SAC18" s="30"/>
      <c r="SAE18" s="31"/>
      <c r="SBB18" s="30"/>
      <c r="SBD18" s="31"/>
      <c r="SCA18" s="30"/>
      <c r="SCC18" s="31"/>
      <c r="SCZ18" s="30"/>
      <c r="SDB18" s="31"/>
      <c r="SDY18" s="30"/>
      <c r="SEA18" s="31"/>
      <c r="SEX18" s="30"/>
      <c r="SEZ18" s="31"/>
      <c r="SFW18" s="30"/>
      <c r="SFY18" s="31"/>
      <c r="SGV18" s="30"/>
      <c r="SGX18" s="31"/>
      <c r="SHU18" s="30"/>
      <c r="SHW18" s="31"/>
      <c r="SIT18" s="30"/>
      <c r="SIV18" s="31"/>
      <c r="SJS18" s="30"/>
      <c r="SJU18" s="31"/>
      <c r="SKR18" s="30"/>
      <c r="SKT18" s="31"/>
      <c r="SLQ18" s="30"/>
      <c r="SLS18" s="31"/>
      <c r="SMP18" s="30"/>
      <c r="SMR18" s="31"/>
      <c r="SNO18" s="30"/>
      <c r="SNQ18" s="31"/>
      <c r="SON18" s="30"/>
      <c r="SOP18" s="31"/>
      <c r="SPM18" s="30"/>
      <c r="SPO18" s="31"/>
      <c r="SQL18" s="30"/>
      <c r="SQN18" s="31"/>
      <c r="SRK18" s="30"/>
      <c r="SRM18" s="31"/>
      <c r="SSJ18" s="30"/>
      <c r="SSL18" s="31"/>
      <c r="STI18" s="30"/>
      <c r="STK18" s="31"/>
      <c r="SUH18" s="30"/>
      <c r="SUJ18" s="31"/>
      <c r="SVG18" s="30"/>
      <c r="SVI18" s="31"/>
      <c r="SWF18" s="30"/>
      <c r="SWH18" s="31"/>
      <c r="SXE18" s="30"/>
      <c r="SXG18" s="31"/>
      <c r="SYD18" s="30"/>
      <c r="SYF18" s="31"/>
      <c r="SZC18" s="30"/>
      <c r="SZE18" s="31"/>
      <c r="TAB18" s="30"/>
      <c r="TAD18" s="31"/>
      <c r="TBA18" s="30"/>
      <c r="TBC18" s="31"/>
      <c r="TBZ18" s="30"/>
      <c r="TCB18" s="31"/>
      <c r="TCY18" s="30"/>
      <c r="TDA18" s="31"/>
      <c r="TDX18" s="30"/>
      <c r="TDZ18" s="31"/>
      <c r="TEW18" s="30"/>
      <c r="TEY18" s="31"/>
      <c r="TFV18" s="30"/>
      <c r="TFX18" s="31"/>
      <c r="TGU18" s="30"/>
      <c r="TGW18" s="31"/>
      <c r="THT18" s="30"/>
      <c r="THV18" s="31"/>
      <c r="TIS18" s="30"/>
      <c r="TIU18" s="31"/>
      <c r="TJR18" s="30"/>
      <c r="TJT18" s="31"/>
      <c r="TKQ18" s="30"/>
      <c r="TKS18" s="31"/>
      <c r="TLP18" s="30"/>
      <c r="TLR18" s="31"/>
      <c r="TMO18" s="30"/>
      <c r="TMQ18" s="31"/>
      <c r="TNN18" s="30"/>
      <c r="TNP18" s="31"/>
      <c r="TOM18" s="30"/>
      <c r="TOO18" s="31"/>
      <c r="TPL18" s="30"/>
      <c r="TPN18" s="31"/>
      <c r="TQK18" s="30"/>
      <c r="TQM18" s="31"/>
      <c r="TRJ18" s="30"/>
      <c r="TRL18" s="31"/>
      <c r="TSI18" s="30"/>
      <c r="TSK18" s="31"/>
      <c r="TTH18" s="30"/>
      <c r="TTJ18" s="31"/>
      <c r="TUG18" s="30"/>
      <c r="TUI18" s="31"/>
      <c r="TVF18" s="30"/>
      <c r="TVH18" s="31"/>
      <c r="TWE18" s="30"/>
      <c r="TWG18" s="31"/>
      <c r="TXD18" s="30"/>
      <c r="TXF18" s="31"/>
      <c r="TYC18" s="30"/>
      <c r="TYE18" s="31"/>
      <c r="TZB18" s="30"/>
      <c r="TZD18" s="31"/>
      <c r="UAA18" s="30"/>
      <c r="UAC18" s="31"/>
      <c r="UAZ18" s="30"/>
      <c r="UBB18" s="31"/>
      <c r="UBY18" s="30"/>
      <c r="UCA18" s="31"/>
      <c r="UCX18" s="30"/>
      <c r="UCZ18" s="31"/>
      <c r="UDW18" s="30"/>
      <c r="UDY18" s="31"/>
      <c r="UEV18" s="30"/>
      <c r="UEX18" s="31"/>
      <c r="UFU18" s="30"/>
      <c r="UFW18" s="31"/>
      <c r="UGT18" s="30"/>
      <c r="UGV18" s="31"/>
      <c r="UHS18" s="30"/>
      <c r="UHU18" s="31"/>
      <c r="UIR18" s="30"/>
      <c r="UIT18" s="31"/>
      <c r="UJQ18" s="30"/>
      <c r="UJS18" s="31"/>
      <c r="UKP18" s="30"/>
      <c r="UKR18" s="31"/>
      <c r="ULO18" s="30"/>
      <c r="ULQ18" s="31"/>
      <c r="UMN18" s="30"/>
      <c r="UMP18" s="31"/>
      <c r="UNM18" s="30"/>
      <c r="UNO18" s="31"/>
      <c r="UOL18" s="30"/>
      <c r="UON18" s="31"/>
      <c r="UPK18" s="30"/>
      <c r="UPM18" s="31"/>
      <c r="UQJ18" s="30"/>
      <c r="UQL18" s="31"/>
      <c r="URI18" s="30"/>
      <c r="URK18" s="31"/>
      <c r="USH18" s="30"/>
      <c r="USJ18" s="31"/>
      <c r="UTG18" s="30"/>
      <c r="UTI18" s="31"/>
      <c r="UUF18" s="30"/>
      <c r="UUH18" s="31"/>
      <c r="UVE18" s="30"/>
      <c r="UVG18" s="31"/>
      <c r="UWD18" s="30"/>
      <c r="UWF18" s="31"/>
      <c r="UXC18" s="30"/>
      <c r="UXE18" s="31"/>
      <c r="UYB18" s="30"/>
      <c r="UYD18" s="31"/>
      <c r="UZA18" s="30"/>
      <c r="UZC18" s="31"/>
      <c r="UZZ18" s="30"/>
      <c r="VAB18" s="31"/>
      <c r="VAY18" s="30"/>
      <c r="VBA18" s="31"/>
      <c r="VBX18" s="30"/>
      <c r="VBZ18" s="31"/>
      <c r="VCW18" s="30"/>
      <c r="VCY18" s="31"/>
      <c r="VDV18" s="30"/>
      <c r="VDX18" s="31"/>
      <c r="VEU18" s="30"/>
      <c r="VEW18" s="31"/>
      <c r="VFT18" s="30"/>
      <c r="VFV18" s="31"/>
      <c r="VGS18" s="30"/>
      <c r="VGU18" s="31"/>
      <c r="VHR18" s="30"/>
      <c r="VHT18" s="31"/>
      <c r="VIQ18" s="30"/>
      <c r="VIS18" s="31"/>
      <c r="VJP18" s="30"/>
      <c r="VJR18" s="31"/>
      <c r="VKO18" s="30"/>
      <c r="VKQ18" s="31"/>
      <c r="VLN18" s="30"/>
      <c r="VLP18" s="31"/>
      <c r="VMM18" s="30"/>
      <c r="VMO18" s="31"/>
      <c r="VNL18" s="30"/>
      <c r="VNN18" s="31"/>
      <c r="VOK18" s="30"/>
      <c r="VOM18" s="31"/>
      <c r="VPJ18" s="30"/>
      <c r="VPL18" s="31"/>
      <c r="VQI18" s="30"/>
      <c r="VQK18" s="31"/>
      <c r="VRH18" s="30"/>
      <c r="VRJ18" s="31"/>
      <c r="VSG18" s="30"/>
      <c r="VSI18" s="31"/>
      <c r="VTF18" s="30"/>
      <c r="VTH18" s="31"/>
      <c r="VUE18" s="30"/>
      <c r="VUG18" s="31"/>
      <c r="VVD18" s="30"/>
      <c r="VVF18" s="31"/>
      <c r="VWC18" s="30"/>
      <c r="VWE18" s="31"/>
      <c r="VXB18" s="30"/>
      <c r="VXD18" s="31"/>
      <c r="VYA18" s="30"/>
      <c r="VYC18" s="31"/>
      <c r="VYZ18" s="30"/>
      <c r="VZB18" s="31"/>
      <c r="VZY18" s="30"/>
      <c r="WAA18" s="31"/>
      <c r="WAX18" s="30"/>
      <c r="WAZ18" s="31"/>
      <c r="WBW18" s="30"/>
      <c r="WBY18" s="31"/>
      <c r="WCV18" s="30"/>
      <c r="WCX18" s="31"/>
      <c r="WDU18" s="30"/>
      <c r="WDW18" s="31"/>
      <c r="WET18" s="30"/>
      <c r="WEV18" s="31"/>
      <c r="WFS18" s="30"/>
      <c r="WFU18" s="31"/>
      <c r="WGR18" s="30"/>
      <c r="WGT18" s="31"/>
      <c r="WHQ18" s="30"/>
      <c r="WHS18" s="31"/>
      <c r="WIP18" s="30"/>
      <c r="WIR18" s="31"/>
      <c r="WJO18" s="30"/>
      <c r="WJQ18" s="31"/>
      <c r="WKN18" s="30"/>
      <c r="WKP18" s="31"/>
      <c r="WLM18" s="30"/>
      <c r="WLO18" s="31"/>
      <c r="WML18" s="30"/>
      <c r="WMN18" s="31"/>
      <c r="WNK18" s="30"/>
      <c r="WNM18" s="31"/>
      <c r="WOJ18" s="30"/>
      <c r="WOL18" s="31"/>
      <c r="WPI18" s="30"/>
      <c r="WPK18" s="31"/>
      <c r="WQH18" s="30"/>
      <c r="WQJ18" s="31"/>
      <c r="WRG18" s="30"/>
      <c r="WRI18" s="31"/>
      <c r="WSF18" s="30"/>
      <c r="WSH18" s="31"/>
      <c r="WTE18" s="30"/>
      <c r="WTG18" s="31"/>
      <c r="WUD18" s="30"/>
      <c r="WUF18" s="31"/>
      <c r="WVC18" s="30"/>
      <c r="WVE18" s="31"/>
      <c r="WWB18" s="30"/>
      <c r="WWD18" s="31"/>
      <c r="WXA18" s="30"/>
      <c r="WXC18" s="31"/>
      <c r="WXZ18" s="30"/>
      <c r="WYB18" s="31"/>
      <c r="WYY18" s="30"/>
      <c r="WZA18" s="31"/>
      <c r="WZX18" s="30"/>
      <c r="WZZ18" s="31"/>
      <c r="XAW18" s="30"/>
      <c r="XAY18" s="31"/>
      <c r="XBV18" s="30"/>
      <c r="XBX18" s="31"/>
      <c r="XCU18" s="30"/>
      <c r="XCW18" s="31"/>
      <c r="XDT18" s="30"/>
      <c r="XDV18" s="31"/>
      <c r="XES18" s="30"/>
      <c r="XEU18" s="31"/>
    </row>
    <row r="19" spans="1:1023 1025:2048 2050:3050 3073:4075 4098:5100 5123:6125 6148:7150 7173:8175 8198:9200 9223:10225 10248:11250 11273:12275 12298:13300 13323:14325 14348:15350 15373:16375" hidden="1">
      <c r="A19" s="17" t="s">
        <v>38</v>
      </c>
      <c r="B19" s="23">
        <v>5.6</v>
      </c>
      <c r="C19" s="9">
        <v>0</v>
      </c>
      <c r="D19" s="9">
        <v>0</v>
      </c>
      <c r="E19" s="9">
        <v>0</v>
      </c>
      <c r="F19" s="9">
        <v>0</v>
      </c>
      <c r="G19" s="9">
        <v>0</v>
      </c>
      <c r="H19" s="9">
        <v>0</v>
      </c>
      <c r="I19" s="9">
        <v>0</v>
      </c>
      <c r="J19" s="9">
        <v>0</v>
      </c>
      <c r="K19" s="9">
        <v>0</v>
      </c>
      <c r="L19" s="9">
        <v>0</v>
      </c>
      <c r="M19" s="9">
        <v>0</v>
      </c>
      <c r="N19" s="9">
        <v>0</v>
      </c>
      <c r="O19" s="9">
        <v>0</v>
      </c>
      <c r="P19" s="9">
        <v>0</v>
      </c>
      <c r="Q19" s="9">
        <v>0</v>
      </c>
      <c r="R19" s="9">
        <v>0</v>
      </c>
      <c r="S19" s="9">
        <v>0</v>
      </c>
      <c r="T19" s="9">
        <v>4</v>
      </c>
      <c r="U19" s="9">
        <v>5.5</v>
      </c>
      <c r="V19" s="9">
        <v>2.5</v>
      </c>
      <c r="W19" s="9">
        <v>5.6</v>
      </c>
      <c r="X19" s="9">
        <v>5.6</v>
      </c>
      <c r="Y19" s="9">
        <v>5.6</v>
      </c>
      <c r="Z19" s="9"/>
      <c r="AA19" s="9"/>
      <c r="AB19" s="9"/>
      <c r="AC19" s="9">
        <f>8</f>
        <v>8</v>
      </c>
      <c r="AV19" s="30"/>
      <c r="AX19" s="31"/>
      <c r="BU19" s="30"/>
      <c r="BW19" s="31"/>
      <c r="CT19" s="30"/>
      <c r="CV19" s="31"/>
      <c r="DS19" s="30"/>
      <c r="DU19" s="31"/>
      <c r="ER19" s="30"/>
      <c r="ET19" s="31"/>
      <c r="FQ19" s="30"/>
      <c r="FS19" s="31"/>
      <c r="GP19" s="30"/>
      <c r="GR19" s="31"/>
      <c r="HO19" s="30"/>
      <c r="HQ19" s="31"/>
      <c r="IN19" s="30"/>
      <c r="IP19" s="31"/>
      <c r="JM19" s="30"/>
      <c r="JO19" s="31"/>
      <c r="KL19" s="30"/>
      <c r="KN19" s="31"/>
      <c r="LK19" s="30"/>
      <c r="LM19" s="31"/>
      <c r="MJ19" s="30"/>
      <c r="ML19" s="31"/>
      <c r="NI19" s="30"/>
      <c r="NK19" s="31"/>
      <c r="OH19" s="30"/>
      <c r="OJ19" s="31"/>
      <c r="PG19" s="30"/>
      <c r="PI19" s="31"/>
      <c r="QF19" s="30"/>
      <c r="QH19" s="31"/>
      <c r="RE19" s="30"/>
      <c r="RG19" s="31"/>
      <c r="SD19" s="30"/>
      <c r="SF19" s="31"/>
      <c r="TC19" s="30"/>
      <c r="TE19" s="31"/>
      <c r="UB19" s="30"/>
      <c r="UD19" s="31"/>
      <c r="VA19" s="30"/>
      <c r="VC19" s="31"/>
      <c r="VZ19" s="30"/>
      <c r="WB19" s="31"/>
      <c r="WY19" s="30"/>
      <c r="XA19" s="31"/>
      <c r="XX19" s="30"/>
      <c r="XZ19" s="31"/>
      <c r="YW19" s="30"/>
      <c r="YY19" s="31"/>
      <c r="ZV19" s="30"/>
      <c r="ZX19" s="31"/>
      <c r="AAU19" s="30"/>
      <c r="AAW19" s="31"/>
      <c r="ABT19" s="30"/>
      <c r="ABV19" s="31"/>
      <c r="ACS19" s="30"/>
      <c r="ACU19" s="31"/>
      <c r="ADR19" s="30"/>
      <c r="ADT19" s="31"/>
      <c r="AEQ19" s="30"/>
      <c r="AES19" s="31"/>
      <c r="AFP19" s="30"/>
      <c r="AFR19" s="31"/>
      <c r="AGO19" s="30"/>
      <c r="AGQ19" s="31"/>
      <c r="AHN19" s="30"/>
      <c r="AHP19" s="31"/>
      <c r="AIM19" s="30"/>
      <c r="AIO19" s="31"/>
      <c r="AJL19" s="30"/>
      <c r="AJN19" s="31"/>
      <c r="AKK19" s="30"/>
      <c r="AKM19" s="31"/>
      <c r="ALJ19" s="30"/>
      <c r="ALL19" s="31"/>
      <c r="AMI19" s="30"/>
      <c r="AMK19" s="31"/>
      <c r="ANH19" s="30"/>
      <c r="ANJ19" s="31"/>
      <c r="AOG19" s="30"/>
      <c r="AOI19" s="31"/>
      <c r="APF19" s="30"/>
      <c r="APH19" s="31"/>
      <c r="AQE19" s="30"/>
      <c r="AQG19" s="31"/>
      <c r="ARD19" s="30"/>
      <c r="ARF19" s="31"/>
      <c r="ASC19" s="30"/>
      <c r="ASE19" s="31"/>
      <c r="ATB19" s="30"/>
      <c r="ATD19" s="31"/>
      <c r="AUA19" s="30"/>
      <c r="AUC19" s="31"/>
      <c r="AUZ19" s="30"/>
      <c r="AVB19" s="31"/>
      <c r="AVY19" s="30"/>
      <c r="AWA19" s="31"/>
      <c r="AWX19" s="30"/>
      <c r="AWZ19" s="31"/>
      <c r="AXW19" s="30"/>
      <c r="AXY19" s="31"/>
      <c r="AYV19" s="30"/>
      <c r="AYX19" s="31"/>
      <c r="AZU19" s="30"/>
      <c r="AZW19" s="31"/>
      <c r="BAT19" s="30"/>
      <c r="BAV19" s="31"/>
      <c r="BBS19" s="30"/>
      <c r="BBU19" s="31"/>
      <c r="BCR19" s="30"/>
      <c r="BCT19" s="31"/>
      <c r="BDQ19" s="30"/>
      <c r="BDS19" s="31"/>
      <c r="BEP19" s="30"/>
      <c r="BER19" s="31"/>
      <c r="BFO19" s="30"/>
      <c r="BFQ19" s="31"/>
      <c r="BGN19" s="30"/>
      <c r="BGP19" s="31"/>
      <c r="BHM19" s="30"/>
      <c r="BHO19" s="31"/>
      <c r="BIL19" s="30"/>
      <c r="BIN19" s="31"/>
      <c r="BJK19" s="30"/>
      <c r="BJM19" s="31"/>
      <c r="BKJ19" s="30"/>
      <c r="BKL19" s="31"/>
      <c r="BLI19" s="30"/>
      <c r="BLK19" s="31"/>
      <c r="BMH19" s="30"/>
      <c r="BMJ19" s="31"/>
      <c r="BNG19" s="30"/>
      <c r="BNI19" s="31"/>
      <c r="BOF19" s="30"/>
      <c r="BOH19" s="31"/>
      <c r="BPE19" s="30"/>
      <c r="BPG19" s="31"/>
      <c r="BQD19" s="30"/>
      <c r="BQF19" s="31"/>
      <c r="BRC19" s="30"/>
      <c r="BRE19" s="31"/>
      <c r="BSB19" s="30"/>
      <c r="BSD19" s="31"/>
      <c r="BTA19" s="30"/>
      <c r="BTC19" s="31"/>
      <c r="BTZ19" s="30"/>
      <c r="BUB19" s="31"/>
      <c r="BUY19" s="30"/>
      <c r="BVA19" s="31"/>
      <c r="BVX19" s="30"/>
      <c r="BVZ19" s="31"/>
      <c r="BWW19" s="30"/>
      <c r="BWY19" s="31"/>
      <c r="BXV19" s="30"/>
      <c r="BXX19" s="31"/>
      <c r="BYU19" s="30"/>
      <c r="BYW19" s="31"/>
      <c r="BZT19" s="30"/>
      <c r="BZV19" s="31"/>
      <c r="CAS19" s="30"/>
      <c r="CAU19" s="31"/>
      <c r="CBR19" s="30"/>
      <c r="CBT19" s="31"/>
      <c r="CCQ19" s="30"/>
      <c r="CCS19" s="31"/>
      <c r="CDP19" s="30"/>
      <c r="CDR19" s="31"/>
      <c r="CEO19" s="30"/>
      <c r="CEQ19" s="31"/>
      <c r="CFN19" s="30"/>
      <c r="CFP19" s="31"/>
      <c r="CGM19" s="30"/>
      <c r="CGO19" s="31"/>
      <c r="CHL19" s="30"/>
      <c r="CHN19" s="31"/>
      <c r="CIK19" s="30"/>
      <c r="CIM19" s="31"/>
      <c r="CJJ19" s="30"/>
      <c r="CJL19" s="31"/>
      <c r="CKI19" s="30"/>
      <c r="CKK19" s="31"/>
      <c r="CLH19" s="30"/>
      <c r="CLJ19" s="31"/>
      <c r="CMG19" s="30"/>
      <c r="CMI19" s="31"/>
      <c r="CNF19" s="30"/>
      <c r="CNH19" s="31"/>
      <c r="COE19" s="30"/>
      <c r="COG19" s="31"/>
      <c r="CPD19" s="30"/>
      <c r="CPF19" s="31"/>
      <c r="CQC19" s="30"/>
      <c r="CQE19" s="31"/>
      <c r="CRB19" s="30"/>
      <c r="CRD19" s="31"/>
      <c r="CSA19" s="30"/>
      <c r="CSC19" s="31"/>
      <c r="CSZ19" s="30"/>
      <c r="CTB19" s="31"/>
      <c r="CTY19" s="30"/>
      <c r="CUA19" s="31"/>
      <c r="CUX19" s="30"/>
      <c r="CUZ19" s="31"/>
      <c r="CVW19" s="30"/>
      <c r="CVY19" s="31"/>
      <c r="CWV19" s="30"/>
      <c r="CWX19" s="31"/>
      <c r="CXU19" s="30"/>
      <c r="CXW19" s="31"/>
      <c r="CYT19" s="30"/>
      <c r="CYV19" s="31"/>
      <c r="CZS19" s="30"/>
      <c r="CZU19" s="31"/>
      <c r="DAR19" s="30"/>
      <c r="DAT19" s="31"/>
      <c r="DBQ19" s="30"/>
      <c r="DBS19" s="31"/>
      <c r="DCP19" s="30"/>
      <c r="DCR19" s="31"/>
      <c r="DDO19" s="30"/>
      <c r="DDQ19" s="31"/>
      <c r="DEN19" s="30"/>
      <c r="DEP19" s="31"/>
      <c r="DFM19" s="30"/>
      <c r="DFO19" s="31"/>
      <c r="DGL19" s="30"/>
      <c r="DGN19" s="31"/>
      <c r="DHK19" s="30"/>
      <c r="DHM19" s="31"/>
      <c r="DIJ19" s="30"/>
      <c r="DIL19" s="31"/>
      <c r="DJI19" s="30"/>
      <c r="DJK19" s="31"/>
      <c r="DKH19" s="30"/>
      <c r="DKJ19" s="31"/>
      <c r="DLG19" s="30"/>
      <c r="DLI19" s="31"/>
      <c r="DMF19" s="30"/>
      <c r="DMH19" s="31"/>
      <c r="DNE19" s="30"/>
      <c r="DNG19" s="31"/>
      <c r="DOD19" s="30"/>
      <c r="DOF19" s="31"/>
      <c r="DPC19" s="30"/>
      <c r="DPE19" s="31"/>
      <c r="DQB19" s="30"/>
      <c r="DQD19" s="31"/>
      <c r="DRA19" s="30"/>
      <c r="DRC19" s="31"/>
      <c r="DRZ19" s="30"/>
      <c r="DSB19" s="31"/>
      <c r="DSY19" s="30"/>
      <c r="DTA19" s="31"/>
      <c r="DTX19" s="30"/>
      <c r="DTZ19" s="31"/>
      <c r="DUW19" s="30"/>
      <c r="DUY19" s="31"/>
      <c r="DVV19" s="30"/>
      <c r="DVX19" s="31"/>
      <c r="DWU19" s="30"/>
      <c r="DWW19" s="31"/>
      <c r="DXT19" s="30"/>
      <c r="DXV19" s="31"/>
      <c r="DYS19" s="30"/>
      <c r="DYU19" s="31"/>
      <c r="DZR19" s="30"/>
      <c r="DZT19" s="31"/>
      <c r="EAQ19" s="30"/>
      <c r="EAS19" s="31"/>
      <c r="EBP19" s="30"/>
      <c r="EBR19" s="31"/>
      <c r="ECO19" s="30"/>
      <c r="ECQ19" s="31"/>
      <c r="EDN19" s="30"/>
      <c r="EDP19" s="31"/>
      <c r="EEM19" s="30"/>
      <c r="EEO19" s="31"/>
      <c r="EFL19" s="30"/>
      <c r="EFN19" s="31"/>
      <c r="EGK19" s="30"/>
      <c r="EGM19" s="31"/>
      <c r="EHJ19" s="30"/>
      <c r="EHL19" s="31"/>
      <c r="EII19" s="30"/>
      <c r="EIK19" s="31"/>
      <c r="EJH19" s="30"/>
      <c r="EJJ19" s="31"/>
      <c r="EKG19" s="30"/>
      <c r="EKI19" s="31"/>
      <c r="ELF19" s="30"/>
      <c r="ELH19" s="31"/>
      <c r="EME19" s="30"/>
      <c r="EMG19" s="31"/>
      <c r="END19" s="30"/>
      <c r="ENF19" s="31"/>
      <c r="EOC19" s="30"/>
      <c r="EOE19" s="31"/>
      <c r="EPB19" s="30"/>
      <c r="EPD19" s="31"/>
      <c r="EQA19" s="30"/>
      <c r="EQC19" s="31"/>
      <c r="EQZ19" s="30"/>
      <c r="ERB19" s="31"/>
      <c r="ERY19" s="30"/>
      <c r="ESA19" s="31"/>
      <c r="ESX19" s="30"/>
      <c r="ESZ19" s="31"/>
      <c r="ETW19" s="30"/>
      <c r="ETY19" s="31"/>
      <c r="EUV19" s="30"/>
      <c r="EUX19" s="31"/>
      <c r="EVU19" s="30"/>
      <c r="EVW19" s="31"/>
      <c r="EWT19" s="30"/>
      <c r="EWV19" s="31"/>
      <c r="EXS19" s="30"/>
      <c r="EXU19" s="31"/>
      <c r="EYR19" s="30"/>
      <c r="EYT19" s="31"/>
      <c r="EZQ19" s="30"/>
      <c r="EZS19" s="31"/>
      <c r="FAP19" s="30"/>
      <c r="FAR19" s="31"/>
      <c r="FBO19" s="30"/>
      <c r="FBQ19" s="31"/>
      <c r="FCN19" s="30"/>
      <c r="FCP19" s="31"/>
      <c r="FDM19" s="30"/>
      <c r="FDO19" s="31"/>
      <c r="FEL19" s="30"/>
      <c r="FEN19" s="31"/>
      <c r="FFK19" s="30"/>
      <c r="FFM19" s="31"/>
      <c r="FGJ19" s="30"/>
      <c r="FGL19" s="31"/>
      <c r="FHI19" s="30"/>
      <c r="FHK19" s="31"/>
      <c r="FIH19" s="30"/>
      <c r="FIJ19" s="31"/>
      <c r="FJG19" s="30"/>
      <c r="FJI19" s="31"/>
      <c r="FKF19" s="30"/>
      <c r="FKH19" s="31"/>
      <c r="FLE19" s="30"/>
      <c r="FLG19" s="31"/>
      <c r="FMD19" s="30"/>
      <c r="FMF19" s="31"/>
      <c r="FNC19" s="30"/>
      <c r="FNE19" s="31"/>
      <c r="FOB19" s="30"/>
      <c r="FOD19" s="31"/>
      <c r="FPA19" s="30"/>
      <c r="FPC19" s="31"/>
      <c r="FPZ19" s="30"/>
      <c r="FQB19" s="31"/>
      <c r="FQY19" s="30"/>
      <c r="FRA19" s="31"/>
      <c r="FRX19" s="30"/>
      <c r="FRZ19" s="31"/>
      <c r="FSW19" s="30"/>
      <c r="FSY19" s="31"/>
      <c r="FTV19" s="30"/>
      <c r="FTX19" s="31"/>
      <c r="FUU19" s="30"/>
      <c r="FUW19" s="31"/>
      <c r="FVT19" s="30"/>
      <c r="FVV19" s="31"/>
      <c r="FWS19" s="30"/>
      <c r="FWU19" s="31"/>
      <c r="FXR19" s="30"/>
      <c r="FXT19" s="31"/>
      <c r="FYQ19" s="30"/>
      <c r="FYS19" s="31"/>
      <c r="FZP19" s="30"/>
      <c r="FZR19" s="31"/>
      <c r="GAO19" s="30"/>
      <c r="GAQ19" s="31"/>
      <c r="GBN19" s="30"/>
      <c r="GBP19" s="31"/>
      <c r="GCM19" s="30"/>
      <c r="GCO19" s="31"/>
      <c r="GDL19" s="30"/>
      <c r="GDN19" s="31"/>
      <c r="GEK19" s="30"/>
      <c r="GEM19" s="31"/>
      <c r="GFJ19" s="30"/>
      <c r="GFL19" s="31"/>
      <c r="GGI19" s="30"/>
      <c r="GGK19" s="31"/>
      <c r="GHH19" s="30"/>
      <c r="GHJ19" s="31"/>
      <c r="GIG19" s="30"/>
      <c r="GII19" s="31"/>
      <c r="GJF19" s="30"/>
      <c r="GJH19" s="31"/>
      <c r="GKE19" s="30"/>
      <c r="GKG19" s="31"/>
      <c r="GLD19" s="30"/>
      <c r="GLF19" s="31"/>
      <c r="GMC19" s="30"/>
      <c r="GME19" s="31"/>
      <c r="GNB19" s="30"/>
      <c r="GND19" s="31"/>
      <c r="GOA19" s="30"/>
      <c r="GOC19" s="31"/>
      <c r="GOZ19" s="30"/>
      <c r="GPB19" s="31"/>
      <c r="GPY19" s="30"/>
      <c r="GQA19" s="31"/>
      <c r="GQX19" s="30"/>
      <c r="GQZ19" s="31"/>
      <c r="GRW19" s="30"/>
      <c r="GRY19" s="31"/>
      <c r="GSV19" s="30"/>
      <c r="GSX19" s="31"/>
      <c r="GTU19" s="30"/>
      <c r="GTW19" s="31"/>
      <c r="GUT19" s="30"/>
      <c r="GUV19" s="31"/>
      <c r="GVS19" s="30"/>
      <c r="GVU19" s="31"/>
      <c r="GWR19" s="30"/>
      <c r="GWT19" s="31"/>
      <c r="GXQ19" s="30"/>
      <c r="GXS19" s="31"/>
      <c r="GYP19" s="30"/>
      <c r="GYR19" s="31"/>
      <c r="GZO19" s="30"/>
      <c r="GZQ19" s="31"/>
      <c r="HAN19" s="30"/>
      <c r="HAP19" s="31"/>
      <c r="HBM19" s="30"/>
      <c r="HBO19" s="31"/>
      <c r="HCL19" s="30"/>
      <c r="HCN19" s="31"/>
      <c r="HDK19" s="30"/>
      <c r="HDM19" s="31"/>
      <c r="HEJ19" s="30"/>
      <c r="HEL19" s="31"/>
      <c r="HFI19" s="30"/>
      <c r="HFK19" s="31"/>
      <c r="HGH19" s="30"/>
      <c r="HGJ19" s="31"/>
      <c r="HHG19" s="30"/>
      <c r="HHI19" s="31"/>
      <c r="HIF19" s="30"/>
      <c r="HIH19" s="31"/>
      <c r="HJE19" s="30"/>
      <c r="HJG19" s="31"/>
      <c r="HKD19" s="30"/>
      <c r="HKF19" s="31"/>
      <c r="HLC19" s="30"/>
      <c r="HLE19" s="31"/>
      <c r="HMB19" s="30"/>
      <c r="HMD19" s="31"/>
      <c r="HNA19" s="30"/>
      <c r="HNC19" s="31"/>
      <c r="HNZ19" s="30"/>
      <c r="HOB19" s="31"/>
      <c r="HOY19" s="30"/>
      <c r="HPA19" s="31"/>
      <c r="HPX19" s="30"/>
      <c r="HPZ19" s="31"/>
      <c r="HQW19" s="30"/>
      <c r="HQY19" s="31"/>
      <c r="HRV19" s="30"/>
      <c r="HRX19" s="31"/>
      <c r="HSU19" s="30"/>
      <c r="HSW19" s="31"/>
      <c r="HTT19" s="30"/>
      <c r="HTV19" s="31"/>
      <c r="HUS19" s="30"/>
      <c r="HUU19" s="31"/>
      <c r="HVR19" s="30"/>
      <c r="HVT19" s="31"/>
      <c r="HWQ19" s="30"/>
      <c r="HWS19" s="31"/>
      <c r="HXP19" s="30"/>
      <c r="HXR19" s="31"/>
      <c r="HYO19" s="30"/>
      <c r="HYQ19" s="31"/>
      <c r="HZN19" s="30"/>
      <c r="HZP19" s="31"/>
      <c r="IAM19" s="30"/>
      <c r="IAO19" s="31"/>
      <c r="IBL19" s="30"/>
      <c r="IBN19" s="31"/>
      <c r="ICK19" s="30"/>
      <c r="ICM19" s="31"/>
      <c r="IDJ19" s="30"/>
      <c r="IDL19" s="31"/>
      <c r="IEI19" s="30"/>
      <c r="IEK19" s="31"/>
      <c r="IFH19" s="30"/>
      <c r="IFJ19" s="31"/>
      <c r="IGG19" s="30"/>
      <c r="IGI19" s="31"/>
      <c r="IHF19" s="30"/>
      <c r="IHH19" s="31"/>
      <c r="IIE19" s="30"/>
      <c r="IIG19" s="31"/>
      <c r="IJD19" s="30"/>
      <c r="IJF19" s="31"/>
      <c r="IKC19" s="30"/>
      <c r="IKE19" s="31"/>
      <c r="ILB19" s="30"/>
      <c r="ILD19" s="31"/>
      <c r="IMA19" s="30"/>
      <c r="IMC19" s="31"/>
      <c r="IMZ19" s="30"/>
      <c r="INB19" s="31"/>
      <c r="INY19" s="30"/>
      <c r="IOA19" s="31"/>
      <c r="IOX19" s="30"/>
      <c r="IOZ19" s="31"/>
      <c r="IPW19" s="30"/>
      <c r="IPY19" s="31"/>
      <c r="IQV19" s="30"/>
      <c r="IQX19" s="31"/>
      <c r="IRU19" s="30"/>
      <c r="IRW19" s="31"/>
      <c r="IST19" s="30"/>
      <c r="ISV19" s="31"/>
      <c r="ITS19" s="30"/>
      <c r="ITU19" s="31"/>
      <c r="IUR19" s="30"/>
      <c r="IUT19" s="31"/>
      <c r="IVQ19" s="30"/>
      <c r="IVS19" s="31"/>
      <c r="IWP19" s="30"/>
      <c r="IWR19" s="31"/>
      <c r="IXO19" s="30"/>
      <c r="IXQ19" s="31"/>
      <c r="IYN19" s="30"/>
      <c r="IYP19" s="31"/>
      <c r="IZM19" s="30"/>
      <c r="IZO19" s="31"/>
      <c r="JAL19" s="30"/>
      <c r="JAN19" s="31"/>
      <c r="JBK19" s="30"/>
      <c r="JBM19" s="31"/>
      <c r="JCJ19" s="30"/>
      <c r="JCL19" s="31"/>
      <c r="JDI19" s="30"/>
      <c r="JDK19" s="31"/>
      <c r="JEH19" s="30"/>
      <c r="JEJ19" s="31"/>
      <c r="JFG19" s="30"/>
      <c r="JFI19" s="31"/>
      <c r="JGF19" s="30"/>
      <c r="JGH19" s="31"/>
      <c r="JHE19" s="30"/>
      <c r="JHG19" s="31"/>
      <c r="JID19" s="30"/>
      <c r="JIF19" s="31"/>
      <c r="JJC19" s="30"/>
      <c r="JJE19" s="31"/>
      <c r="JKB19" s="30"/>
      <c r="JKD19" s="31"/>
      <c r="JLA19" s="30"/>
      <c r="JLC19" s="31"/>
      <c r="JLZ19" s="30"/>
      <c r="JMB19" s="31"/>
      <c r="JMY19" s="30"/>
      <c r="JNA19" s="31"/>
      <c r="JNX19" s="30"/>
      <c r="JNZ19" s="31"/>
      <c r="JOW19" s="30"/>
      <c r="JOY19" s="31"/>
      <c r="JPV19" s="30"/>
      <c r="JPX19" s="31"/>
      <c r="JQU19" s="30"/>
      <c r="JQW19" s="31"/>
      <c r="JRT19" s="30"/>
      <c r="JRV19" s="31"/>
      <c r="JSS19" s="30"/>
      <c r="JSU19" s="31"/>
      <c r="JTR19" s="30"/>
      <c r="JTT19" s="31"/>
      <c r="JUQ19" s="30"/>
      <c r="JUS19" s="31"/>
      <c r="JVP19" s="30"/>
      <c r="JVR19" s="31"/>
      <c r="JWO19" s="30"/>
      <c r="JWQ19" s="31"/>
      <c r="JXN19" s="30"/>
      <c r="JXP19" s="31"/>
      <c r="JYM19" s="30"/>
      <c r="JYO19" s="31"/>
      <c r="JZL19" s="30"/>
      <c r="JZN19" s="31"/>
      <c r="KAK19" s="30"/>
      <c r="KAM19" s="31"/>
      <c r="KBJ19" s="30"/>
      <c r="KBL19" s="31"/>
      <c r="KCI19" s="30"/>
      <c r="KCK19" s="31"/>
      <c r="KDH19" s="30"/>
      <c r="KDJ19" s="31"/>
      <c r="KEG19" s="30"/>
      <c r="KEI19" s="31"/>
      <c r="KFF19" s="30"/>
      <c r="KFH19" s="31"/>
      <c r="KGE19" s="30"/>
      <c r="KGG19" s="31"/>
      <c r="KHD19" s="30"/>
      <c r="KHF19" s="31"/>
      <c r="KIC19" s="30"/>
      <c r="KIE19" s="31"/>
      <c r="KJB19" s="30"/>
      <c r="KJD19" s="31"/>
      <c r="KKA19" s="30"/>
      <c r="KKC19" s="31"/>
      <c r="KKZ19" s="30"/>
      <c r="KLB19" s="31"/>
      <c r="KLY19" s="30"/>
      <c r="KMA19" s="31"/>
      <c r="KMX19" s="30"/>
      <c r="KMZ19" s="31"/>
      <c r="KNW19" s="30"/>
      <c r="KNY19" s="31"/>
      <c r="KOV19" s="30"/>
      <c r="KOX19" s="31"/>
      <c r="KPU19" s="30"/>
      <c r="KPW19" s="31"/>
      <c r="KQT19" s="30"/>
      <c r="KQV19" s="31"/>
      <c r="KRS19" s="30"/>
      <c r="KRU19" s="31"/>
      <c r="KSR19" s="30"/>
      <c r="KST19" s="31"/>
      <c r="KTQ19" s="30"/>
      <c r="KTS19" s="31"/>
      <c r="KUP19" s="30"/>
      <c r="KUR19" s="31"/>
      <c r="KVO19" s="30"/>
      <c r="KVQ19" s="31"/>
      <c r="KWN19" s="30"/>
      <c r="KWP19" s="31"/>
      <c r="KXM19" s="30"/>
      <c r="KXO19" s="31"/>
      <c r="KYL19" s="30"/>
      <c r="KYN19" s="31"/>
      <c r="KZK19" s="30"/>
      <c r="KZM19" s="31"/>
      <c r="LAJ19" s="30"/>
      <c r="LAL19" s="31"/>
      <c r="LBI19" s="30"/>
      <c r="LBK19" s="31"/>
      <c r="LCH19" s="30"/>
      <c r="LCJ19" s="31"/>
      <c r="LDG19" s="30"/>
      <c r="LDI19" s="31"/>
      <c r="LEF19" s="30"/>
      <c r="LEH19" s="31"/>
      <c r="LFE19" s="30"/>
      <c r="LFG19" s="31"/>
      <c r="LGD19" s="30"/>
      <c r="LGF19" s="31"/>
      <c r="LHC19" s="30"/>
      <c r="LHE19" s="31"/>
      <c r="LIB19" s="30"/>
      <c r="LID19" s="31"/>
      <c r="LJA19" s="30"/>
      <c r="LJC19" s="31"/>
      <c r="LJZ19" s="30"/>
      <c r="LKB19" s="31"/>
      <c r="LKY19" s="30"/>
      <c r="LLA19" s="31"/>
      <c r="LLX19" s="30"/>
      <c r="LLZ19" s="31"/>
      <c r="LMW19" s="30"/>
      <c r="LMY19" s="31"/>
      <c r="LNV19" s="30"/>
      <c r="LNX19" s="31"/>
      <c r="LOU19" s="30"/>
      <c r="LOW19" s="31"/>
      <c r="LPT19" s="30"/>
      <c r="LPV19" s="31"/>
      <c r="LQS19" s="30"/>
      <c r="LQU19" s="31"/>
      <c r="LRR19" s="30"/>
      <c r="LRT19" s="31"/>
      <c r="LSQ19" s="30"/>
      <c r="LSS19" s="31"/>
      <c r="LTP19" s="30"/>
      <c r="LTR19" s="31"/>
      <c r="LUO19" s="30"/>
      <c r="LUQ19" s="31"/>
      <c r="LVN19" s="30"/>
      <c r="LVP19" s="31"/>
      <c r="LWM19" s="30"/>
      <c r="LWO19" s="31"/>
      <c r="LXL19" s="30"/>
      <c r="LXN19" s="31"/>
      <c r="LYK19" s="30"/>
      <c r="LYM19" s="31"/>
      <c r="LZJ19" s="30"/>
      <c r="LZL19" s="31"/>
      <c r="MAI19" s="30"/>
      <c r="MAK19" s="31"/>
      <c r="MBH19" s="30"/>
      <c r="MBJ19" s="31"/>
      <c r="MCG19" s="30"/>
      <c r="MCI19" s="31"/>
      <c r="MDF19" s="30"/>
      <c r="MDH19" s="31"/>
      <c r="MEE19" s="30"/>
      <c r="MEG19" s="31"/>
      <c r="MFD19" s="30"/>
      <c r="MFF19" s="31"/>
      <c r="MGC19" s="30"/>
      <c r="MGE19" s="31"/>
      <c r="MHB19" s="30"/>
      <c r="MHD19" s="31"/>
      <c r="MIA19" s="30"/>
      <c r="MIC19" s="31"/>
      <c r="MIZ19" s="30"/>
      <c r="MJB19" s="31"/>
      <c r="MJY19" s="30"/>
      <c r="MKA19" s="31"/>
      <c r="MKX19" s="30"/>
      <c r="MKZ19" s="31"/>
      <c r="MLW19" s="30"/>
      <c r="MLY19" s="31"/>
      <c r="MMV19" s="30"/>
      <c r="MMX19" s="31"/>
      <c r="MNU19" s="30"/>
      <c r="MNW19" s="31"/>
      <c r="MOT19" s="30"/>
      <c r="MOV19" s="31"/>
      <c r="MPS19" s="30"/>
      <c r="MPU19" s="31"/>
      <c r="MQR19" s="30"/>
      <c r="MQT19" s="31"/>
      <c r="MRQ19" s="30"/>
      <c r="MRS19" s="31"/>
      <c r="MSP19" s="30"/>
      <c r="MSR19" s="31"/>
      <c r="MTO19" s="30"/>
      <c r="MTQ19" s="31"/>
      <c r="MUN19" s="30"/>
      <c r="MUP19" s="31"/>
      <c r="MVM19" s="30"/>
      <c r="MVO19" s="31"/>
      <c r="MWL19" s="30"/>
      <c r="MWN19" s="31"/>
      <c r="MXK19" s="30"/>
      <c r="MXM19" s="31"/>
      <c r="MYJ19" s="30"/>
      <c r="MYL19" s="31"/>
      <c r="MZI19" s="30"/>
      <c r="MZK19" s="31"/>
      <c r="NAH19" s="30"/>
      <c r="NAJ19" s="31"/>
      <c r="NBG19" s="30"/>
      <c r="NBI19" s="31"/>
      <c r="NCF19" s="30"/>
      <c r="NCH19" s="31"/>
      <c r="NDE19" s="30"/>
      <c r="NDG19" s="31"/>
      <c r="NED19" s="30"/>
      <c r="NEF19" s="31"/>
      <c r="NFC19" s="30"/>
      <c r="NFE19" s="31"/>
      <c r="NGB19" s="30"/>
      <c r="NGD19" s="31"/>
      <c r="NHA19" s="30"/>
      <c r="NHC19" s="31"/>
      <c r="NHZ19" s="30"/>
      <c r="NIB19" s="31"/>
      <c r="NIY19" s="30"/>
      <c r="NJA19" s="31"/>
      <c r="NJX19" s="30"/>
      <c r="NJZ19" s="31"/>
      <c r="NKW19" s="30"/>
      <c r="NKY19" s="31"/>
      <c r="NLV19" s="30"/>
      <c r="NLX19" s="31"/>
      <c r="NMU19" s="30"/>
      <c r="NMW19" s="31"/>
      <c r="NNT19" s="30"/>
      <c r="NNV19" s="31"/>
      <c r="NOS19" s="30"/>
      <c r="NOU19" s="31"/>
      <c r="NPR19" s="30"/>
      <c r="NPT19" s="31"/>
      <c r="NQQ19" s="30"/>
      <c r="NQS19" s="31"/>
      <c r="NRP19" s="30"/>
      <c r="NRR19" s="31"/>
      <c r="NSO19" s="30"/>
      <c r="NSQ19" s="31"/>
      <c r="NTN19" s="30"/>
      <c r="NTP19" s="31"/>
      <c r="NUM19" s="30"/>
      <c r="NUO19" s="31"/>
      <c r="NVL19" s="30"/>
      <c r="NVN19" s="31"/>
      <c r="NWK19" s="30"/>
      <c r="NWM19" s="31"/>
      <c r="NXJ19" s="30"/>
      <c r="NXL19" s="31"/>
      <c r="NYI19" s="30"/>
      <c r="NYK19" s="31"/>
      <c r="NZH19" s="30"/>
      <c r="NZJ19" s="31"/>
      <c r="OAG19" s="30"/>
      <c r="OAI19" s="31"/>
      <c r="OBF19" s="30"/>
      <c r="OBH19" s="31"/>
      <c r="OCE19" s="30"/>
      <c r="OCG19" s="31"/>
      <c r="ODD19" s="30"/>
      <c r="ODF19" s="31"/>
      <c r="OEC19" s="30"/>
      <c r="OEE19" s="31"/>
      <c r="OFB19" s="30"/>
      <c r="OFD19" s="31"/>
      <c r="OGA19" s="30"/>
      <c r="OGC19" s="31"/>
      <c r="OGZ19" s="30"/>
      <c r="OHB19" s="31"/>
      <c r="OHY19" s="30"/>
      <c r="OIA19" s="31"/>
      <c r="OIX19" s="30"/>
      <c r="OIZ19" s="31"/>
      <c r="OJW19" s="30"/>
      <c r="OJY19" s="31"/>
      <c r="OKV19" s="30"/>
      <c r="OKX19" s="31"/>
      <c r="OLU19" s="30"/>
      <c r="OLW19" s="31"/>
      <c r="OMT19" s="30"/>
      <c r="OMV19" s="31"/>
      <c r="ONS19" s="30"/>
      <c r="ONU19" s="31"/>
      <c r="OOR19" s="30"/>
      <c r="OOT19" s="31"/>
      <c r="OPQ19" s="30"/>
      <c r="OPS19" s="31"/>
      <c r="OQP19" s="30"/>
      <c r="OQR19" s="31"/>
      <c r="ORO19" s="30"/>
      <c r="ORQ19" s="31"/>
      <c r="OSN19" s="30"/>
      <c r="OSP19" s="31"/>
      <c r="OTM19" s="30"/>
      <c r="OTO19" s="31"/>
      <c r="OUL19" s="30"/>
      <c r="OUN19" s="31"/>
      <c r="OVK19" s="30"/>
      <c r="OVM19" s="31"/>
      <c r="OWJ19" s="30"/>
      <c r="OWL19" s="31"/>
      <c r="OXI19" s="30"/>
      <c r="OXK19" s="31"/>
      <c r="OYH19" s="30"/>
      <c r="OYJ19" s="31"/>
      <c r="OZG19" s="30"/>
      <c r="OZI19" s="31"/>
      <c r="PAF19" s="30"/>
      <c r="PAH19" s="31"/>
      <c r="PBE19" s="30"/>
      <c r="PBG19" s="31"/>
      <c r="PCD19" s="30"/>
      <c r="PCF19" s="31"/>
      <c r="PDC19" s="30"/>
      <c r="PDE19" s="31"/>
      <c r="PEB19" s="30"/>
      <c r="PED19" s="31"/>
      <c r="PFA19" s="30"/>
      <c r="PFC19" s="31"/>
      <c r="PFZ19" s="30"/>
      <c r="PGB19" s="31"/>
      <c r="PGY19" s="30"/>
      <c r="PHA19" s="31"/>
      <c r="PHX19" s="30"/>
      <c r="PHZ19" s="31"/>
      <c r="PIW19" s="30"/>
      <c r="PIY19" s="31"/>
      <c r="PJV19" s="30"/>
      <c r="PJX19" s="31"/>
      <c r="PKU19" s="30"/>
      <c r="PKW19" s="31"/>
      <c r="PLT19" s="30"/>
      <c r="PLV19" s="31"/>
      <c r="PMS19" s="30"/>
      <c r="PMU19" s="31"/>
      <c r="PNR19" s="30"/>
      <c r="PNT19" s="31"/>
      <c r="POQ19" s="30"/>
      <c r="POS19" s="31"/>
      <c r="PPP19" s="30"/>
      <c r="PPR19" s="31"/>
      <c r="PQO19" s="30"/>
      <c r="PQQ19" s="31"/>
      <c r="PRN19" s="30"/>
      <c r="PRP19" s="31"/>
      <c r="PSM19" s="30"/>
      <c r="PSO19" s="31"/>
      <c r="PTL19" s="30"/>
      <c r="PTN19" s="31"/>
      <c r="PUK19" s="30"/>
      <c r="PUM19" s="31"/>
      <c r="PVJ19" s="30"/>
      <c r="PVL19" s="31"/>
      <c r="PWI19" s="30"/>
      <c r="PWK19" s="31"/>
      <c r="PXH19" s="30"/>
      <c r="PXJ19" s="31"/>
      <c r="PYG19" s="30"/>
      <c r="PYI19" s="31"/>
      <c r="PZF19" s="30"/>
      <c r="PZH19" s="31"/>
      <c r="QAE19" s="30"/>
      <c r="QAG19" s="31"/>
      <c r="QBD19" s="30"/>
      <c r="QBF19" s="31"/>
      <c r="QCC19" s="30"/>
      <c r="QCE19" s="31"/>
      <c r="QDB19" s="30"/>
      <c r="QDD19" s="31"/>
      <c r="QEA19" s="30"/>
      <c r="QEC19" s="31"/>
      <c r="QEZ19" s="30"/>
      <c r="QFB19" s="31"/>
      <c r="QFY19" s="30"/>
      <c r="QGA19" s="31"/>
      <c r="QGX19" s="30"/>
      <c r="QGZ19" s="31"/>
      <c r="QHW19" s="30"/>
      <c r="QHY19" s="31"/>
      <c r="QIV19" s="30"/>
      <c r="QIX19" s="31"/>
      <c r="QJU19" s="30"/>
      <c r="QJW19" s="31"/>
      <c r="QKT19" s="30"/>
      <c r="QKV19" s="31"/>
      <c r="QLS19" s="30"/>
      <c r="QLU19" s="31"/>
      <c r="QMR19" s="30"/>
      <c r="QMT19" s="31"/>
      <c r="QNQ19" s="30"/>
      <c r="QNS19" s="31"/>
      <c r="QOP19" s="30"/>
      <c r="QOR19" s="31"/>
      <c r="QPO19" s="30"/>
      <c r="QPQ19" s="31"/>
      <c r="QQN19" s="30"/>
      <c r="QQP19" s="31"/>
      <c r="QRM19" s="30"/>
      <c r="QRO19" s="31"/>
      <c r="QSL19" s="30"/>
      <c r="QSN19" s="31"/>
      <c r="QTK19" s="30"/>
      <c r="QTM19" s="31"/>
      <c r="QUJ19" s="30"/>
      <c r="QUL19" s="31"/>
      <c r="QVI19" s="30"/>
      <c r="QVK19" s="31"/>
      <c r="QWH19" s="30"/>
      <c r="QWJ19" s="31"/>
      <c r="QXG19" s="30"/>
      <c r="QXI19" s="31"/>
      <c r="QYF19" s="30"/>
      <c r="QYH19" s="31"/>
      <c r="QZE19" s="30"/>
      <c r="QZG19" s="31"/>
      <c r="RAD19" s="30"/>
      <c r="RAF19" s="31"/>
      <c r="RBC19" s="30"/>
      <c r="RBE19" s="31"/>
      <c r="RCB19" s="30"/>
      <c r="RCD19" s="31"/>
      <c r="RDA19" s="30"/>
      <c r="RDC19" s="31"/>
      <c r="RDZ19" s="30"/>
      <c r="REB19" s="31"/>
      <c r="REY19" s="30"/>
      <c r="RFA19" s="31"/>
      <c r="RFX19" s="30"/>
      <c r="RFZ19" s="31"/>
      <c r="RGW19" s="30"/>
      <c r="RGY19" s="31"/>
      <c r="RHV19" s="30"/>
      <c r="RHX19" s="31"/>
      <c r="RIU19" s="30"/>
      <c r="RIW19" s="31"/>
      <c r="RJT19" s="30"/>
      <c r="RJV19" s="31"/>
      <c r="RKS19" s="30"/>
      <c r="RKU19" s="31"/>
      <c r="RLR19" s="30"/>
      <c r="RLT19" s="31"/>
      <c r="RMQ19" s="30"/>
      <c r="RMS19" s="31"/>
      <c r="RNP19" s="30"/>
      <c r="RNR19" s="31"/>
      <c r="ROO19" s="30"/>
      <c r="ROQ19" s="31"/>
      <c r="RPN19" s="30"/>
      <c r="RPP19" s="31"/>
      <c r="RQM19" s="30"/>
      <c r="RQO19" s="31"/>
      <c r="RRL19" s="30"/>
      <c r="RRN19" s="31"/>
      <c r="RSK19" s="30"/>
      <c r="RSM19" s="31"/>
      <c r="RTJ19" s="30"/>
      <c r="RTL19" s="31"/>
      <c r="RUI19" s="30"/>
      <c r="RUK19" s="31"/>
      <c r="RVH19" s="30"/>
      <c r="RVJ19" s="31"/>
      <c r="RWG19" s="30"/>
      <c r="RWI19" s="31"/>
      <c r="RXF19" s="30"/>
      <c r="RXH19" s="31"/>
      <c r="RYE19" s="30"/>
      <c r="RYG19" s="31"/>
      <c r="RZD19" s="30"/>
      <c r="RZF19" s="31"/>
      <c r="SAC19" s="30"/>
      <c r="SAE19" s="31"/>
      <c r="SBB19" s="30"/>
      <c r="SBD19" s="31"/>
      <c r="SCA19" s="30"/>
      <c r="SCC19" s="31"/>
      <c r="SCZ19" s="30"/>
      <c r="SDB19" s="31"/>
      <c r="SDY19" s="30"/>
      <c r="SEA19" s="31"/>
      <c r="SEX19" s="30"/>
      <c r="SEZ19" s="31"/>
      <c r="SFW19" s="30"/>
      <c r="SFY19" s="31"/>
      <c r="SGV19" s="30"/>
      <c r="SGX19" s="31"/>
      <c r="SHU19" s="30"/>
      <c r="SHW19" s="31"/>
      <c r="SIT19" s="30"/>
      <c r="SIV19" s="31"/>
      <c r="SJS19" s="30"/>
      <c r="SJU19" s="31"/>
      <c r="SKR19" s="30"/>
      <c r="SKT19" s="31"/>
      <c r="SLQ19" s="30"/>
      <c r="SLS19" s="31"/>
      <c r="SMP19" s="30"/>
      <c r="SMR19" s="31"/>
      <c r="SNO19" s="30"/>
      <c r="SNQ19" s="31"/>
      <c r="SON19" s="30"/>
      <c r="SOP19" s="31"/>
      <c r="SPM19" s="30"/>
      <c r="SPO19" s="31"/>
      <c r="SQL19" s="30"/>
      <c r="SQN19" s="31"/>
      <c r="SRK19" s="30"/>
      <c r="SRM19" s="31"/>
      <c r="SSJ19" s="30"/>
      <c r="SSL19" s="31"/>
      <c r="STI19" s="30"/>
      <c r="STK19" s="31"/>
      <c r="SUH19" s="30"/>
      <c r="SUJ19" s="31"/>
      <c r="SVG19" s="30"/>
      <c r="SVI19" s="31"/>
      <c r="SWF19" s="30"/>
      <c r="SWH19" s="31"/>
      <c r="SXE19" s="30"/>
      <c r="SXG19" s="31"/>
      <c r="SYD19" s="30"/>
      <c r="SYF19" s="31"/>
      <c r="SZC19" s="30"/>
      <c r="SZE19" s="31"/>
      <c r="TAB19" s="30"/>
      <c r="TAD19" s="31"/>
      <c r="TBA19" s="30"/>
      <c r="TBC19" s="31"/>
      <c r="TBZ19" s="30"/>
      <c r="TCB19" s="31"/>
      <c r="TCY19" s="30"/>
      <c r="TDA19" s="31"/>
      <c r="TDX19" s="30"/>
      <c r="TDZ19" s="31"/>
      <c r="TEW19" s="30"/>
      <c r="TEY19" s="31"/>
      <c r="TFV19" s="30"/>
      <c r="TFX19" s="31"/>
      <c r="TGU19" s="30"/>
      <c r="TGW19" s="31"/>
      <c r="THT19" s="30"/>
      <c r="THV19" s="31"/>
      <c r="TIS19" s="30"/>
      <c r="TIU19" s="31"/>
      <c r="TJR19" s="30"/>
      <c r="TJT19" s="31"/>
      <c r="TKQ19" s="30"/>
      <c r="TKS19" s="31"/>
      <c r="TLP19" s="30"/>
      <c r="TLR19" s="31"/>
      <c r="TMO19" s="30"/>
      <c r="TMQ19" s="31"/>
      <c r="TNN19" s="30"/>
      <c r="TNP19" s="31"/>
      <c r="TOM19" s="30"/>
      <c r="TOO19" s="31"/>
      <c r="TPL19" s="30"/>
      <c r="TPN19" s="31"/>
      <c r="TQK19" s="30"/>
      <c r="TQM19" s="31"/>
      <c r="TRJ19" s="30"/>
      <c r="TRL19" s="31"/>
      <c r="TSI19" s="30"/>
      <c r="TSK19" s="31"/>
      <c r="TTH19" s="30"/>
      <c r="TTJ19" s="31"/>
      <c r="TUG19" s="30"/>
      <c r="TUI19" s="31"/>
      <c r="TVF19" s="30"/>
      <c r="TVH19" s="31"/>
      <c r="TWE19" s="30"/>
      <c r="TWG19" s="31"/>
      <c r="TXD19" s="30"/>
      <c r="TXF19" s="31"/>
      <c r="TYC19" s="30"/>
      <c r="TYE19" s="31"/>
      <c r="TZB19" s="30"/>
      <c r="TZD19" s="31"/>
      <c r="UAA19" s="30"/>
      <c r="UAC19" s="31"/>
      <c r="UAZ19" s="30"/>
      <c r="UBB19" s="31"/>
      <c r="UBY19" s="30"/>
      <c r="UCA19" s="31"/>
      <c r="UCX19" s="30"/>
      <c r="UCZ19" s="31"/>
      <c r="UDW19" s="30"/>
      <c r="UDY19" s="31"/>
      <c r="UEV19" s="30"/>
      <c r="UEX19" s="31"/>
      <c r="UFU19" s="30"/>
      <c r="UFW19" s="31"/>
      <c r="UGT19" s="30"/>
      <c r="UGV19" s="31"/>
      <c r="UHS19" s="30"/>
      <c r="UHU19" s="31"/>
      <c r="UIR19" s="30"/>
      <c r="UIT19" s="31"/>
      <c r="UJQ19" s="30"/>
      <c r="UJS19" s="31"/>
      <c r="UKP19" s="30"/>
      <c r="UKR19" s="31"/>
      <c r="ULO19" s="30"/>
      <c r="ULQ19" s="31"/>
      <c r="UMN19" s="30"/>
      <c r="UMP19" s="31"/>
      <c r="UNM19" s="30"/>
      <c r="UNO19" s="31"/>
      <c r="UOL19" s="30"/>
      <c r="UON19" s="31"/>
      <c r="UPK19" s="30"/>
      <c r="UPM19" s="31"/>
      <c r="UQJ19" s="30"/>
      <c r="UQL19" s="31"/>
      <c r="URI19" s="30"/>
      <c r="URK19" s="31"/>
      <c r="USH19" s="30"/>
      <c r="USJ19" s="31"/>
      <c r="UTG19" s="30"/>
      <c r="UTI19" s="31"/>
      <c r="UUF19" s="30"/>
      <c r="UUH19" s="31"/>
      <c r="UVE19" s="30"/>
      <c r="UVG19" s="31"/>
      <c r="UWD19" s="30"/>
      <c r="UWF19" s="31"/>
      <c r="UXC19" s="30"/>
      <c r="UXE19" s="31"/>
      <c r="UYB19" s="30"/>
      <c r="UYD19" s="31"/>
      <c r="UZA19" s="30"/>
      <c r="UZC19" s="31"/>
      <c r="UZZ19" s="30"/>
      <c r="VAB19" s="31"/>
      <c r="VAY19" s="30"/>
      <c r="VBA19" s="31"/>
      <c r="VBX19" s="30"/>
      <c r="VBZ19" s="31"/>
      <c r="VCW19" s="30"/>
      <c r="VCY19" s="31"/>
      <c r="VDV19" s="30"/>
      <c r="VDX19" s="31"/>
      <c r="VEU19" s="30"/>
      <c r="VEW19" s="31"/>
      <c r="VFT19" s="30"/>
      <c r="VFV19" s="31"/>
      <c r="VGS19" s="30"/>
      <c r="VGU19" s="31"/>
      <c r="VHR19" s="30"/>
      <c r="VHT19" s="31"/>
      <c r="VIQ19" s="30"/>
      <c r="VIS19" s="31"/>
      <c r="VJP19" s="30"/>
      <c r="VJR19" s="31"/>
      <c r="VKO19" s="30"/>
      <c r="VKQ19" s="31"/>
      <c r="VLN19" s="30"/>
      <c r="VLP19" s="31"/>
      <c r="VMM19" s="30"/>
      <c r="VMO19" s="31"/>
      <c r="VNL19" s="30"/>
      <c r="VNN19" s="31"/>
      <c r="VOK19" s="30"/>
      <c r="VOM19" s="31"/>
      <c r="VPJ19" s="30"/>
      <c r="VPL19" s="31"/>
      <c r="VQI19" s="30"/>
      <c r="VQK19" s="31"/>
      <c r="VRH19" s="30"/>
      <c r="VRJ19" s="31"/>
      <c r="VSG19" s="30"/>
      <c r="VSI19" s="31"/>
      <c r="VTF19" s="30"/>
      <c r="VTH19" s="31"/>
      <c r="VUE19" s="30"/>
      <c r="VUG19" s="31"/>
      <c r="VVD19" s="30"/>
      <c r="VVF19" s="31"/>
      <c r="VWC19" s="30"/>
      <c r="VWE19" s="31"/>
      <c r="VXB19" s="30"/>
      <c r="VXD19" s="31"/>
      <c r="VYA19" s="30"/>
      <c r="VYC19" s="31"/>
      <c r="VYZ19" s="30"/>
      <c r="VZB19" s="31"/>
      <c r="VZY19" s="30"/>
      <c r="WAA19" s="31"/>
      <c r="WAX19" s="30"/>
      <c r="WAZ19" s="31"/>
      <c r="WBW19" s="30"/>
      <c r="WBY19" s="31"/>
      <c r="WCV19" s="30"/>
      <c r="WCX19" s="31"/>
      <c r="WDU19" s="30"/>
      <c r="WDW19" s="31"/>
      <c r="WET19" s="30"/>
      <c r="WEV19" s="31"/>
      <c r="WFS19" s="30"/>
      <c r="WFU19" s="31"/>
      <c r="WGR19" s="30"/>
      <c r="WGT19" s="31"/>
      <c r="WHQ19" s="30"/>
      <c r="WHS19" s="31"/>
      <c r="WIP19" s="30"/>
      <c r="WIR19" s="31"/>
      <c r="WJO19" s="30"/>
      <c r="WJQ19" s="31"/>
      <c r="WKN19" s="30"/>
      <c r="WKP19" s="31"/>
      <c r="WLM19" s="30"/>
      <c r="WLO19" s="31"/>
      <c r="WML19" s="30"/>
      <c r="WMN19" s="31"/>
      <c r="WNK19" s="30"/>
      <c r="WNM19" s="31"/>
      <c r="WOJ19" s="30"/>
      <c r="WOL19" s="31"/>
      <c r="WPI19" s="30"/>
      <c r="WPK19" s="31"/>
      <c r="WQH19" s="30"/>
      <c r="WQJ19" s="31"/>
      <c r="WRG19" s="30"/>
      <c r="WRI19" s="31"/>
      <c r="WSF19" s="30"/>
      <c r="WSH19" s="31"/>
      <c r="WTE19" s="30"/>
      <c r="WTG19" s="31"/>
      <c r="WUD19" s="30"/>
      <c r="WUF19" s="31"/>
      <c r="WVC19" s="30"/>
      <c r="WVE19" s="31"/>
      <c r="WWB19" s="30"/>
      <c r="WWD19" s="31"/>
      <c r="WXA19" s="30"/>
      <c r="WXC19" s="31"/>
      <c r="WXZ19" s="30"/>
      <c r="WYB19" s="31"/>
      <c r="WYY19" s="30"/>
      <c r="WZA19" s="31"/>
      <c r="WZX19" s="30"/>
      <c r="WZZ19" s="31"/>
      <c r="XAW19" s="30"/>
      <c r="XAY19" s="31"/>
      <c r="XBV19" s="30"/>
      <c r="XBX19" s="31"/>
      <c r="XCU19" s="30"/>
      <c r="XCW19" s="31"/>
      <c r="XDT19" s="30"/>
      <c r="XDV19" s="31"/>
      <c r="XES19" s="30"/>
      <c r="XEU19" s="31"/>
    </row>
    <row r="20" spans="1:1023 1025:2048 2050:3050 3073:4075 4098:5100 5123:6125 6148:7150 7173:8175 8198:9200 9223:10225 10248:11250 11273:12275 12298:13300 13323:14325 14348:15350 15373:16375">
      <c r="A20" s="17" t="s">
        <v>53</v>
      </c>
      <c r="B20" s="23">
        <v>3.8</v>
      </c>
      <c r="C20" s="9">
        <v>0</v>
      </c>
      <c r="D20" s="9">
        <v>0</v>
      </c>
      <c r="E20" s="9">
        <v>0</v>
      </c>
      <c r="F20" s="9">
        <v>0</v>
      </c>
      <c r="G20" s="9">
        <v>0</v>
      </c>
      <c r="H20" s="9">
        <v>0</v>
      </c>
      <c r="I20" s="9">
        <v>0</v>
      </c>
      <c r="J20" s="9">
        <v>0</v>
      </c>
      <c r="K20" s="9">
        <v>0</v>
      </c>
      <c r="L20" s="9">
        <v>0</v>
      </c>
      <c r="M20" s="9">
        <v>0</v>
      </c>
      <c r="N20" s="9">
        <v>0</v>
      </c>
      <c r="O20" s="9">
        <v>0</v>
      </c>
      <c r="P20" s="9">
        <v>0</v>
      </c>
      <c r="Q20" s="9">
        <v>0</v>
      </c>
      <c r="R20" s="9">
        <v>0</v>
      </c>
      <c r="S20" s="9">
        <v>0</v>
      </c>
      <c r="T20" s="23">
        <v>4</v>
      </c>
      <c r="U20" s="23">
        <v>5.5</v>
      </c>
      <c r="V20" s="23">
        <v>2.5</v>
      </c>
      <c r="W20" s="23"/>
      <c r="X20" s="23">
        <v>3.8</v>
      </c>
      <c r="Y20" s="23"/>
      <c r="Z20" s="9">
        <v>2.5</v>
      </c>
      <c r="AA20" s="23">
        <v>4</v>
      </c>
      <c r="AB20" s="9">
        <v>5.5</v>
      </c>
      <c r="AC20" s="9"/>
      <c r="AV20" s="30"/>
      <c r="AX20" s="31"/>
      <c r="BU20" s="30"/>
      <c r="BW20" s="31"/>
      <c r="CT20" s="30"/>
      <c r="CV20" s="31"/>
      <c r="DS20" s="30"/>
      <c r="DU20" s="31"/>
      <c r="ER20" s="30"/>
      <c r="ET20" s="31"/>
      <c r="FQ20" s="30"/>
      <c r="FS20" s="31"/>
      <c r="GP20" s="30"/>
      <c r="GR20" s="31"/>
      <c r="HO20" s="30"/>
      <c r="HQ20" s="31"/>
      <c r="IN20" s="30"/>
      <c r="IP20" s="31"/>
      <c r="JM20" s="30"/>
      <c r="JO20" s="31"/>
      <c r="KL20" s="30"/>
      <c r="KN20" s="31"/>
      <c r="LK20" s="30"/>
      <c r="LM20" s="31"/>
      <c r="MJ20" s="30"/>
      <c r="ML20" s="31"/>
      <c r="NI20" s="30"/>
      <c r="NK20" s="31"/>
      <c r="OH20" s="30"/>
      <c r="OJ20" s="31"/>
      <c r="PG20" s="30"/>
      <c r="PI20" s="31"/>
      <c r="QF20" s="30"/>
      <c r="QH20" s="31"/>
      <c r="RE20" s="30"/>
      <c r="RG20" s="31"/>
      <c r="SD20" s="30"/>
      <c r="SF20" s="31"/>
      <c r="TC20" s="30"/>
      <c r="TE20" s="31"/>
      <c r="UB20" s="30"/>
      <c r="UD20" s="31"/>
      <c r="VA20" s="30"/>
      <c r="VC20" s="31"/>
      <c r="VZ20" s="30"/>
      <c r="WB20" s="31"/>
      <c r="WY20" s="30"/>
      <c r="XA20" s="31"/>
      <c r="XX20" s="30"/>
      <c r="XZ20" s="31"/>
      <c r="YW20" s="30"/>
      <c r="YY20" s="31"/>
      <c r="ZV20" s="30"/>
      <c r="ZX20" s="31"/>
      <c r="AAU20" s="30"/>
      <c r="AAW20" s="31"/>
      <c r="ABT20" s="30"/>
      <c r="ABV20" s="31"/>
      <c r="ACS20" s="30"/>
      <c r="ACU20" s="31"/>
      <c r="ADR20" s="30"/>
      <c r="ADT20" s="31"/>
      <c r="AEQ20" s="30"/>
      <c r="AES20" s="31"/>
      <c r="AFP20" s="30"/>
      <c r="AFR20" s="31"/>
      <c r="AGO20" s="30"/>
      <c r="AGQ20" s="31"/>
      <c r="AHN20" s="30"/>
      <c r="AHP20" s="31"/>
      <c r="AIM20" s="30"/>
      <c r="AIO20" s="31"/>
      <c r="AJL20" s="30"/>
      <c r="AJN20" s="31"/>
      <c r="AKK20" s="30"/>
      <c r="AKM20" s="31"/>
      <c r="ALJ20" s="30"/>
      <c r="ALL20" s="31"/>
      <c r="AMI20" s="30"/>
      <c r="AMK20" s="31"/>
      <c r="ANH20" s="30"/>
      <c r="ANJ20" s="31"/>
      <c r="AOG20" s="30"/>
      <c r="AOI20" s="31"/>
      <c r="APF20" s="30"/>
      <c r="APH20" s="31"/>
      <c r="AQE20" s="30"/>
      <c r="AQG20" s="31"/>
      <c r="ARD20" s="30"/>
      <c r="ARF20" s="31"/>
      <c r="ASC20" s="30"/>
      <c r="ASE20" s="31"/>
      <c r="ATB20" s="30"/>
      <c r="ATD20" s="31"/>
      <c r="AUA20" s="30"/>
      <c r="AUC20" s="31"/>
      <c r="AUZ20" s="30"/>
      <c r="AVB20" s="31"/>
      <c r="AVY20" s="30"/>
      <c r="AWA20" s="31"/>
      <c r="AWX20" s="30"/>
      <c r="AWZ20" s="31"/>
      <c r="AXW20" s="30"/>
      <c r="AXY20" s="31"/>
      <c r="AYV20" s="30"/>
      <c r="AYX20" s="31"/>
      <c r="AZU20" s="30"/>
      <c r="AZW20" s="31"/>
      <c r="BAT20" s="30"/>
      <c r="BAV20" s="31"/>
      <c r="BBS20" s="30"/>
      <c r="BBU20" s="31"/>
      <c r="BCR20" s="30"/>
      <c r="BCT20" s="31"/>
      <c r="BDQ20" s="30"/>
      <c r="BDS20" s="31"/>
      <c r="BEP20" s="30"/>
      <c r="BER20" s="31"/>
      <c r="BFO20" s="30"/>
      <c r="BFQ20" s="31"/>
      <c r="BGN20" s="30"/>
      <c r="BGP20" s="31"/>
      <c r="BHM20" s="30"/>
      <c r="BHO20" s="31"/>
      <c r="BIL20" s="30"/>
      <c r="BIN20" s="31"/>
      <c r="BJK20" s="30"/>
      <c r="BJM20" s="31"/>
      <c r="BKJ20" s="30"/>
      <c r="BKL20" s="31"/>
      <c r="BLI20" s="30"/>
      <c r="BLK20" s="31"/>
      <c r="BMH20" s="30"/>
      <c r="BMJ20" s="31"/>
      <c r="BNG20" s="30"/>
      <c r="BNI20" s="31"/>
      <c r="BOF20" s="30"/>
      <c r="BOH20" s="31"/>
      <c r="BPE20" s="30"/>
      <c r="BPG20" s="31"/>
      <c r="BQD20" s="30"/>
      <c r="BQF20" s="31"/>
      <c r="BRC20" s="30"/>
      <c r="BRE20" s="31"/>
      <c r="BSB20" s="30"/>
      <c r="BSD20" s="31"/>
      <c r="BTA20" s="30"/>
      <c r="BTC20" s="31"/>
      <c r="BTZ20" s="30"/>
      <c r="BUB20" s="31"/>
      <c r="BUY20" s="30"/>
      <c r="BVA20" s="31"/>
      <c r="BVX20" s="30"/>
      <c r="BVZ20" s="31"/>
      <c r="BWW20" s="30"/>
      <c r="BWY20" s="31"/>
      <c r="BXV20" s="30"/>
      <c r="BXX20" s="31"/>
      <c r="BYU20" s="30"/>
      <c r="BYW20" s="31"/>
      <c r="BZT20" s="30"/>
      <c r="BZV20" s="31"/>
      <c r="CAS20" s="30"/>
      <c r="CAU20" s="31"/>
      <c r="CBR20" s="30"/>
      <c r="CBT20" s="31"/>
      <c r="CCQ20" s="30"/>
      <c r="CCS20" s="31"/>
      <c r="CDP20" s="30"/>
      <c r="CDR20" s="31"/>
      <c r="CEO20" s="30"/>
      <c r="CEQ20" s="31"/>
      <c r="CFN20" s="30"/>
      <c r="CFP20" s="31"/>
      <c r="CGM20" s="30"/>
      <c r="CGO20" s="31"/>
      <c r="CHL20" s="30"/>
      <c r="CHN20" s="31"/>
      <c r="CIK20" s="30"/>
      <c r="CIM20" s="31"/>
      <c r="CJJ20" s="30"/>
      <c r="CJL20" s="31"/>
      <c r="CKI20" s="30"/>
      <c r="CKK20" s="31"/>
      <c r="CLH20" s="30"/>
      <c r="CLJ20" s="31"/>
      <c r="CMG20" s="30"/>
      <c r="CMI20" s="31"/>
      <c r="CNF20" s="30"/>
      <c r="CNH20" s="31"/>
      <c r="COE20" s="30"/>
      <c r="COG20" s="31"/>
      <c r="CPD20" s="30"/>
      <c r="CPF20" s="31"/>
      <c r="CQC20" s="30"/>
      <c r="CQE20" s="31"/>
      <c r="CRB20" s="30"/>
      <c r="CRD20" s="31"/>
      <c r="CSA20" s="30"/>
      <c r="CSC20" s="31"/>
      <c r="CSZ20" s="30"/>
      <c r="CTB20" s="31"/>
      <c r="CTY20" s="30"/>
      <c r="CUA20" s="31"/>
      <c r="CUX20" s="30"/>
      <c r="CUZ20" s="31"/>
      <c r="CVW20" s="30"/>
      <c r="CVY20" s="31"/>
      <c r="CWV20" s="30"/>
      <c r="CWX20" s="31"/>
      <c r="CXU20" s="30"/>
      <c r="CXW20" s="31"/>
      <c r="CYT20" s="30"/>
      <c r="CYV20" s="31"/>
      <c r="CZS20" s="30"/>
      <c r="CZU20" s="31"/>
      <c r="DAR20" s="30"/>
      <c r="DAT20" s="31"/>
      <c r="DBQ20" s="30"/>
      <c r="DBS20" s="31"/>
      <c r="DCP20" s="30"/>
      <c r="DCR20" s="31"/>
      <c r="DDO20" s="30"/>
      <c r="DDQ20" s="31"/>
      <c r="DEN20" s="30"/>
      <c r="DEP20" s="31"/>
      <c r="DFM20" s="30"/>
      <c r="DFO20" s="31"/>
      <c r="DGL20" s="30"/>
      <c r="DGN20" s="31"/>
      <c r="DHK20" s="30"/>
      <c r="DHM20" s="31"/>
      <c r="DIJ20" s="30"/>
      <c r="DIL20" s="31"/>
      <c r="DJI20" s="30"/>
      <c r="DJK20" s="31"/>
      <c r="DKH20" s="30"/>
      <c r="DKJ20" s="31"/>
      <c r="DLG20" s="30"/>
      <c r="DLI20" s="31"/>
      <c r="DMF20" s="30"/>
      <c r="DMH20" s="31"/>
      <c r="DNE20" s="30"/>
      <c r="DNG20" s="31"/>
      <c r="DOD20" s="30"/>
      <c r="DOF20" s="31"/>
      <c r="DPC20" s="30"/>
      <c r="DPE20" s="31"/>
      <c r="DQB20" s="30"/>
      <c r="DQD20" s="31"/>
      <c r="DRA20" s="30"/>
      <c r="DRC20" s="31"/>
      <c r="DRZ20" s="30"/>
      <c r="DSB20" s="31"/>
      <c r="DSY20" s="30"/>
      <c r="DTA20" s="31"/>
      <c r="DTX20" s="30"/>
      <c r="DTZ20" s="31"/>
      <c r="DUW20" s="30"/>
      <c r="DUY20" s="31"/>
      <c r="DVV20" s="30"/>
      <c r="DVX20" s="31"/>
      <c r="DWU20" s="30"/>
      <c r="DWW20" s="31"/>
      <c r="DXT20" s="30"/>
      <c r="DXV20" s="31"/>
      <c r="DYS20" s="30"/>
      <c r="DYU20" s="31"/>
      <c r="DZR20" s="30"/>
      <c r="DZT20" s="31"/>
      <c r="EAQ20" s="30"/>
      <c r="EAS20" s="31"/>
      <c r="EBP20" s="30"/>
      <c r="EBR20" s="31"/>
      <c r="ECO20" s="30"/>
      <c r="ECQ20" s="31"/>
      <c r="EDN20" s="30"/>
      <c r="EDP20" s="31"/>
      <c r="EEM20" s="30"/>
      <c r="EEO20" s="31"/>
      <c r="EFL20" s="30"/>
      <c r="EFN20" s="31"/>
      <c r="EGK20" s="30"/>
      <c r="EGM20" s="31"/>
      <c r="EHJ20" s="30"/>
      <c r="EHL20" s="31"/>
      <c r="EII20" s="30"/>
      <c r="EIK20" s="31"/>
      <c r="EJH20" s="30"/>
      <c r="EJJ20" s="31"/>
      <c r="EKG20" s="30"/>
      <c r="EKI20" s="31"/>
      <c r="ELF20" s="30"/>
      <c r="ELH20" s="31"/>
      <c r="EME20" s="30"/>
      <c r="EMG20" s="31"/>
      <c r="END20" s="30"/>
      <c r="ENF20" s="31"/>
      <c r="EOC20" s="30"/>
      <c r="EOE20" s="31"/>
      <c r="EPB20" s="30"/>
      <c r="EPD20" s="31"/>
      <c r="EQA20" s="30"/>
      <c r="EQC20" s="31"/>
      <c r="EQZ20" s="30"/>
      <c r="ERB20" s="31"/>
      <c r="ERY20" s="30"/>
      <c r="ESA20" s="31"/>
      <c r="ESX20" s="30"/>
      <c r="ESZ20" s="31"/>
      <c r="ETW20" s="30"/>
      <c r="ETY20" s="31"/>
      <c r="EUV20" s="30"/>
      <c r="EUX20" s="31"/>
      <c r="EVU20" s="30"/>
      <c r="EVW20" s="31"/>
      <c r="EWT20" s="30"/>
      <c r="EWV20" s="31"/>
      <c r="EXS20" s="30"/>
      <c r="EXU20" s="31"/>
      <c r="EYR20" s="30"/>
      <c r="EYT20" s="31"/>
      <c r="EZQ20" s="30"/>
      <c r="EZS20" s="31"/>
      <c r="FAP20" s="30"/>
      <c r="FAR20" s="31"/>
      <c r="FBO20" s="30"/>
      <c r="FBQ20" s="31"/>
      <c r="FCN20" s="30"/>
      <c r="FCP20" s="31"/>
      <c r="FDM20" s="30"/>
      <c r="FDO20" s="31"/>
      <c r="FEL20" s="30"/>
      <c r="FEN20" s="31"/>
      <c r="FFK20" s="30"/>
      <c r="FFM20" s="31"/>
      <c r="FGJ20" s="30"/>
      <c r="FGL20" s="31"/>
      <c r="FHI20" s="30"/>
      <c r="FHK20" s="31"/>
      <c r="FIH20" s="30"/>
      <c r="FIJ20" s="31"/>
      <c r="FJG20" s="30"/>
      <c r="FJI20" s="31"/>
      <c r="FKF20" s="30"/>
      <c r="FKH20" s="31"/>
      <c r="FLE20" s="30"/>
      <c r="FLG20" s="31"/>
      <c r="FMD20" s="30"/>
      <c r="FMF20" s="31"/>
      <c r="FNC20" s="30"/>
      <c r="FNE20" s="31"/>
      <c r="FOB20" s="30"/>
      <c r="FOD20" s="31"/>
      <c r="FPA20" s="30"/>
      <c r="FPC20" s="31"/>
      <c r="FPZ20" s="30"/>
      <c r="FQB20" s="31"/>
      <c r="FQY20" s="30"/>
      <c r="FRA20" s="31"/>
      <c r="FRX20" s="30"/>
      <c r="FRZ20" s="31"/>
      <c r="FSW20" s="30"/>
      <c r="FSY20" s="31"/>
      <c r="FTV20" s="30"/>
      <c r="FTX20" s="31"/>
      <c r="FUU20" s="30"/>
      <c r="FUW20" s="31"/>
      <c r="FVT20" s="30"/>
      <c r="FVV20" s="31"/>
      <c r="FWS20" s="30"/>
      <c r="FWU20" s="31"/>
      <c r="FXR20" s="30"/>
      <c r="FXT20" s="31"/>
      <c r="FYQ20" s="30"/>
      <c r="FYS20" s="31"/>
      <c r="FZP20" s="30"/>
      <c r="FZR20" s="31"/>
      <c r="GAO20" s="30"/>
      <c r="GAQ20" s="31"/>
      <c r="GBN20" s="30"/>
      <c r="GBP20" s="31"/>
      <c r="GCM20" s="30"/>
      <c r="GCO20" s="31"/>
      <c r="GDL20" s="30"/>
      <c r="GDN20" s="31"/>
      <c r="GEK20" s="30"/>
      <c r="GEM20" s="31"/>
      <c r="GFJ20" s="30"/>
      <c r="GFL20" s="31"/>
      <c r="GGI20" s="30"/>
      <c r="GGK20" s="31"/>
      <c r="GHH20" s="30"/>
      <c r="GHJ20" s="31"/>
      <c r="GIG20" s="30"/>
      <c r="GII20" s="31"/>
      <c r="GJF20" s="30"/>
      <c r="GJH20" s="31"/>
      <c r="GKE20" s="30"/>
      <c r="GKG20" s="31"/>
      <c r="GLD20" s="30"/>
      <c r="GLF20" s="31"/>
      <c r="GMC20" s="30"/>
      <c r="GME20" s="31"/>
      <c r="GNB20" s="30"/>
      <c r="GND20" s="31"/>
      <c r="GOA20" s="30"/>
      <c r="GOC20" s="31"/>
      <c r="GOZ20" s="30"/>
      <c r="GPB20" s="31"/>
      <c r="GPY20" s="30"/>
      <c r="GQA20" s="31"/>
      <c r="GQX20" s="30"/>
      <c r="GQZ20" s="31"/>
      <c r="GRW20" s="30"/>
      <c r="GRY20" s="31"/>
      <c r="GSV20" s="30"/>
      <c r="GSX20" s="31"/>
      <c r="GTU20" s="30"/>
      <c r="GTW20" s="31"/>
      <c r="GUT20" s="30"/>
      <c r="GUV20" s="31"/>
      <c r="GVS20" s="30"/>
      <c r="GVU20" s="31"/>
      <c r="GWR20" s="30"/>
      <c r="GWT20" s="31"/>
      <c r="GXQ20" s="30"/>
      <c r="GXS20" s="31"/>
      <c r="GYP20" s="30"/>
      <c r="GYR20" s="31"/>
      <c r="GZO20" s="30"/>
      <c r="GZQ20" s="31"/>
      <c r="HAN20" s="30"/>
      <c r="HAP20" s="31"/>
      <c r="HBM20" s="30"/>
      <c r="HBO20" s="31"/>
      <c r="HCL20" s="30"/>
      <c r="HCN20" s="31"/>
      <c r="HDK20" s="30"/>
      <c r="HDM20" s="31"/>
      <c r="HEJ20" s="30"/>
      <c r="HEL20" s="31"/>
      <c r="HFI20" s="30"/>
      <c r="HFK20" s="31"/>
      <c r="HGH20" s="30"/>
      <c r="HGJ20" s="31"/>
      <c r="HHG20" s="30"/>
      <c r="HHI20" s="31"/>
      <c r="HIF20" s="30"/>
      <c r="HIH20" s="31"/>
      <c r="HJE20" s="30"/>
      <c r="HJG20" s="31"/>
      <c r="HKD20" s="30"/>
      <c r="HKF20" s="31"/>
      <c r="HLC20" s="30"/>
      <c r="HLE20" s="31"/>
      <c r="HMB20" s="30"/>
      <c r="HMD20" s="31"/>
      <c r="HNA20" s="30"/>
      <c r="HNC20" s="31"/>
      <c r="HNZ20" s="30"/>
      <c r="HOB20" s="31"/>
      <c r="HOY20" s="30"/>
      <c r="HPA20" s="31"/>
      <c r="HPX20" s="30"/>
      <c r="HPZ20" s="31"/>
      <c r="HQW20" s="30"/>
      <c r="HQY20" s="31"/>
      <c r="HRV20" s="30"/>
      <c r="HRX20" s="31"/>
      <c r="HSU20" s="30"/>
      <c r="HSW20" s="31"/>
      <c r="HTT20" s="30"/>
      <c r="HTV20" s="31"/>
      <c r="HUS20" s="30"/>
      <c r="HUU20" s="31"/>
      <c r="HVR20" s="30"/>
      <c r="HVT20" s="31"/>
      <c r="HWQ20" s="30"/>
      <c r="HWS20" s="31"/>
      <c r="HXP20" s="30"/>
      <c r="HXR20" s="31"/>
      <c r="HYO20" s="30"/>
      <c r="HYQ20" s="31"/>
      <c r="HZN20" s="30"/>
      <c r="HZP20" s="31"/>
      <c r="IAM20" s="30"/>
      <c r="IAO20" s="31"/>
      <c r="IBL20" s="30"/>
      <c r="IBN20" s="31"/>
      <c r="ICK20" s="30"/>
      <c r="ICM20" s="31"/>
      <c r="IDJ20" s="30"/>
      <c r="IDL20" s="31"/>
      <c r="IEI20" s="30"/>
      <c r="IEK20" s="31"/>
      <c r="IFH20" s="30"/>
      <c r="IFJ20" s="31"/>
      <c r="IGG20" s="30"/>
      <c r="IGI20" s="31"/>
      <c r="IHF20" s="30"/>
      <c r="IHH20" s="31"/>
      <c r="IIE20" s="30"/>
      <c r="IIG20" s="31"/>
      <c r="IJD20" s="30"/>
      <c r="IJF20" s="31"/>
      <c r="IKC20" s="30"/>
      <c r="IKE20" s="31"/>
      <c r="ILB20" s="30"/>
      <c r="ILD20" s="31"/>
      <c r="IMA20" s="30"/>
      <c r="IMC20" s="31"/>
      <c r="IMZ20" s="30"/>
      <c r="INB20" s="31"/>
      <c r="INY20" s="30"/>
      <c r="IOA20" s="31"/>
      <c r="IOX20" s="30"/>
      <c r="IOZ20" s="31"/>
      <c r="IPW20" s="30"/>
      <c r="IPY20" s="31"/>
      <c r="IQV20" s="30"/>
      <c r="IQX20" s="31"/>
      <c r="IRU20" s="30"/>
      <c r="IRW20" s="31"/>
      <c r="IST20" s="30"/>
      <c r="ISV20" s="31"/>
      <c r="ITS20" s="30"/>
      <c r="ITU20" s="31"/>
      <c r="IUR20" s="30"/>
      <c r="IUT20" s="31"/>
      <c r="IVQ20" s="30"/>
      <c r="IVS20" s="31"/>
      <c r="IWP20" s="30"/>
      <c r="IWR20" s="31"/>
      <c r="IXO20" s="30"/>
      <c r="IXQ20" s="31"/>
      <c r="IYN20" s="30"/>
      <c r="IYP20" s="31"/>
      <c r="IZM20" s="30"/>
      <c r="IZO20" s="31"/>
      <c r="JAL20" s="30"/>
      <c r="JAN20" s="31"/>
      <c r="JBK20" s="30"/>
      <c r="JBM20" s="31"/>
      <c r="JCJ20" s="30"/>
      <c r="JCL20" s="31"/>
      <c r="JDI20" s="30"/>
      <c r="JDK20" s="31"/>
      <c r="JEH20" s="30"/>
      <c r="JEJ20" s="31"/>
      <c r="JFG20" s="30"/>
      <c r="JFI20" s="31"/>
      <c r="JGF20" s="30"/>
      <c r="JGH20" s="31"/>
      <c r="JHE20" s="30"/>
      <c r="JHG20" s="31"/>
      <c r="JID20" s="30"/>
      <c r="JIF20" s="31"/>
      <c r="JJC20" s="30"/>
      <c r="JJE20" s="31"/>
      <c r="JKB20" s="30"/>
      <c r="JKD20" s="31"/>
      <c r="JLA20" s="30"/>
      <c r="JLC20" s="31"/>
      <c r="JLZ20" s="30"/>
      <c r="JMB20" s="31"/>
      <c r="JMY20" s="30"/>
      <c r="JNA20" s="31"/>
      <c r="JNX20" s="30"/>
      <c r="JNZ20" s="31"/>
      <c r="JOW20" s="30"/>
      <c r="JOY20" s="31"/>
      <c r="JPV20" s="30"/>
      <c r="JPX20" s="31"/>
      <c r="JQU20" s="30"/>
      <c r="JQW20" s="31"/>
      <c r="JRT20" s="30"/>
      <c r="JRV20" s="31"/>
      <c r="JSS20" s="30"/>
      <c r="JSU20" s="31"/>
      <c r="JTR20" s="30"/>
      <c r="JTT20" s="31"/>
      <c r="JUQ20" s="30"/>
      <c r="JUS20" s="31"/>
      <c r="JVP20" s="30"/>
      <c r="JVR20" s="31"/>
      <c r="JWO20" s="30"/>
      <c r="JWQ20" s="31"/>
      <c r="JXN20" s="30"/>
      <c r="JXP20" s="31"/>
      <c r="JYM20" s="30"/>
      <c r="JYO20" s="31"/>
      <c r="JZL20" s="30"/>
      <c r="JZN20" s="31"/>
      <c r="KAK20" s="30"/>
      <c r="KAM20" s="31"/>
      <c r="KBJ20" s="30"/>
      <c r="KBL20" s="31"/>
      <c r="KCI20" s="30"/>
      <c r="KCK20" s="31"/>
      <c r="KDH20" s="30"/>
      <c r="KDJ20" s="31"/>
      <c r="KEG20" s="30"/>
      <c r="KEI20" s="31"/>
      <c r="KFF20" s="30"/>
      <c r="KFH20" s="31"/>
      <c r="KGE20" s="30"/>
      <c r="KGG20" s="31"/>
      <c r="KHD20" s="30"/>
      <c r="KHF20" s="31"/>
      <c r="KIC20" s="30"/>
      <c r="KIE20" s="31"/>
      <c r="KJB20" s="30"/>
      <c r="KJD20" s="31"/>
      <c r="KKA20" s="30"/>
      <c r="KKC20" s="31"/>
      <c r="KKZ20" s="30"/>
      <c r="KLB20" s="31"/>
      <c r="KLY20" s="30"/>
      <c r="KMA20" s="31"/>
      <c r="KMX20" s="30"/>
      <c r="KMZ20" s="31"/>
      <c r="KNW20" s="30"/>
      <c r="KNY20" s="31"/>
      <c r="KOV20" s="30"/>
      <c r="KOX20" s="31"/>
      <c r="KPU20" s="30"/>
      <c r="KPW20" s="31"/>
      <c r="KQT20" s="30"/>
      <c r="KQV20" s="31"/>
      <c r="KRS20" s="30"/>
      <c r="KRU20" s="31"/>
      <c r="KSR20" s="30"/>
      <c r="KST20" s="31"/>
      <c r="KTQ20" s="30"/>
      <c r="KTS20" s="31"/>
      <c r="KUP20" s="30"/>
      <c r="KUR20" s="31"/>
      <c r="KVO20" s="30"/>
      <c r="KVQ20" s="31"/>
      <c r="KWN20" s="30"/>
      <c r="KWP20" s="31"/>
      <c r="KXM20" s="30"/>
      <c r="KXO20" s="31"/>
      <c r="KYL20" s="30"/>
      <c r="KYN20" s="31"/>
      <c r="KZK20" s="30"/>
      <c r="KZM20" s="31"/>
      <c r="LAJ20" s="30"/>
      <c r="LAL20" s="31"/>
      <c r="LBI20" s="30"/>
      <c r="LBK20" s="31"/>
      <c r="LCH20" s="30"/>
      <c r="LCJ20" s="31"/>
      <c r="LDG20" s="30"/>
      <c r="LDI20" s="31"/>
      <c r="LEF20" s="30"/>
      <c r="LEH20" s="31"/>
      <c r="LFE20" s="30"/>
      <c r="LFG20" s="31"/>
      <c r="LGD20" s="30"/>
      <c r="LGF20" s="31"/>
      <c r="LHC20" s="30"/>
      <c r="LHE20" s="31"/>
      <c r="LIB20" s="30"/>
      <c r="LID20" s="31"/>
      <c r="LJA20" s="30"/>
      <c r="LJC20" s="31"/>
      <c r="LJZ20" s="30"/>
      <c r="LKB20" s="31"/>
      <c r="LKY20" s="30"/>
      <c r="LLA20" s="31"/>
      <c r="LLX20" s="30"/>
      <c r="LLZ20" s="31"/>
      <c r="LMW20" s="30"/>
      <c r="LMY20" s="31"/>
      <c r="LNV20" s="30"/>
      <c r="LNX20" s="31"/>
      <c r="LOU20" s="30"/>
      <c r="LOW20" s="31"/>
      <c r="LPT20" s="30"/>
      <c r="LPV20" s="31"/>
      <c r="LQS20" s="30"/>
      <c r="LQU20" s="31"/>
      <c r="LRR20" s="30"/>
      <c r="LRT20" s="31"/>
      <c r="LSQ20" s="30"/>
      <c r="LSS20" s="31"/>
      <c r="LTP20" s="30"/>
      <c r="LTR20" s="31"/>
      <c r="LUO20" s="30"/>
      <c r="LUQ20" s="31"/>
      <c r="LVN20" s="30"/>
      <c r="LVP20" s="31"/>
      <c r="LWM20" s="30"/>
      <c r="LWO20" s="31"/>
      <c r="LXL20" s="30"/>
      <c r="LXN20" s="31"/>
      <c r="LYK20" s="30"/>
      <c r="LYM20" s="31"/>
      <c r="LZJ20" s="30"/>
      <c r="LZL20" s="31"/>
      <c r="MAI20" s="30"/>
      <c r="MAK20" s="31"/>
      <c r="MBH20" s="30"/>
      <c r="MBJ20" s="31"/>
      <c r="MCG20" s="30"/>
      <c r="MCI20" s="31"/>
      <c r="MDF20" s="30"/>
      <c r="MDH20" s="31"/>
      <c r="MEE20" s="30"/>
      <c r="MEG20" s="31"/>
      <c r="MFD20" s="30"/>
      <c r="MFF20" s="31"/>
      <c r="MGC20" s="30"/>
      <c r="MGE20" s="31"/>
      <c r="MHB20" s="30"/>
      <c r="MHD20" s="31"/>
      <c r="MIA20" s="30"/>
      <c r="MIC20" s="31"/>
      <c r="MIZ20" s="30"/>
      <c r="MJB20" s="31"/>
      <c r="MJY20" s="30"/>
      <c r="MKA20" s="31"/>
      <c r="MKX20" s="30"/>
      <c r="MKZ20" s="31"/>
      <c r="MLW20" s="30"/>
      <c r="MLY20" s="31"/>
      <c r="MMV20" s="30"/>
      <c r="MMX20" s="31"/>
      <c r="MNU20" s="30"/>
      <c r="MNW20" s="31"/>
      <c r="MOT20" s="30"/>
      <c r="MOV20" s="31"/>
      <c r="MPS20" s="30"/>
      <c r="MPU20" s="31"/>
      <c r="MQR20" s="30"/>
      <c r="MQT20" s="31"/>
      <c r="MRQ20" s="30"/>
      <c r="MRS20" s="31"/>
      <c r="MSP20" s="30"/>
      <c r="MSR20" s="31"/>
      <c r="MTO20" s="30"/>
      <c r="MTQ20" s="31"/>
      <c r="MUN20" s="30"/>
      <c r="MUP20" s="31"/>
      <c r="MVM20" s="30"/>
      <c r="MVO20" s="31"/>
      <c r="MWL20" s="30"/>
      <c r="MWN20" s="31"/>
      <c r="MXK20" s="30"/>
      <c r="MXM20" s="31"/>
      <c r="MYJ20" s="30"/>
      <c r="MYL20" s="31"/>
      <c r="MZI20" s="30"/>
      <c r="MZK20" s="31"/>
      <c r="NAH20" s="30"/>
      <c r="NAJ20" s="31"/>
      <c r="NBG20" s="30"/>
      <c r="NBI20" s="31"/>
      <c r="NCF20" s="30"/>
      <c r="NCH20" s="31"/>
      <c r="NDE20" s="30"/>
      <c r="NDG20" s="31"/>
      <c r="NED20" s="30"/>
      <c r="NEF20" s="31"/>
      <c r="NFC20" s="30"/>
      <c r="NFE20" s="31"/>
      <c r="NGB20" s="30"/>
      <c r="NGD20" s="31"/>
      <c r="NHA20" s="30"/>
      <c r="NHC20" s="31"/>
      <c r="NHZ20" s="30"/>
      <c r="NIB20" s="31"/>
      <c r="NIY20" s="30"/>
      <c r="NJA20" s="31"/>
      <c r="NJX20" s="30"/>
      <c r="NJZ20" s="31"/>
      <c r="NKW20" s="30"/>
      <c r="NKY20" s="31"/>
      <c r="NLV20" s="30"/>
      <c r="NLX20" s="31"/>
      <c r="NMU20" s="30"/>
      <c r="NMW20" s="31"/>
      <c r="NNT20" s="30"/>
      <c r="NNV20" s="31"/>
      <c r="NOS20" s="30"/>
      <c r="NOU20" s="31"/>
      <c r="NPR20" s="30"/>
      <c r="NPT20" s="31"/>
      <c r="NQQ20" s="30"/>
      <c r="NQS20" s="31"/>
      <c r="NRP20" s="30"/>
      <c r="NRR20" s="31"/>
      <c r="NSO20" s="30"/>
      <c r="NSQ20" s="31"/>
      <c r="NTN20" s="30"/>
      <c r="NTP20" s="31"/>
      <c r="NUM20" s="30"/>
      <c r="NUO20" s="31"/>
      <c r="NVL20" s="30"/>
      <c r="NVN20" s="31"/>
      <c r="NWK20" s="30"/>
      <c r="NWM20" s="31"/>
      <c r="NXJ20" s="30"/>
      <c r="NXL20" s="31"/>
      <c r="NYI20" s="30"/>
      <c r="NYK20" s="31"/>
      <c r="NZH20" s="30"/>
      <c r="NZJ20" s="31"/>
      <c r="OAG20" s="30"/>
      <c r="OAI20" s="31"/>
      <c r="OBF20" s="30"/>
      <c r="OBH20" s="31"/>
      <c r="OCE20" s="30"/>
      <c r="OCG20" s="31"/>
      <c r="ODD20" s="30"/>
      <c r="ODF20" s="31"/>
      <c r="OEC20" s="30"/>
      <c r="OEE20" s="31"/>
      <c r="OFB20" s="30"/>
      <c r="OFD20" s="31"/>
      <c r="OGA20" s="30"/>
      <c r="OGC20" s="31"/>
      <c r="OGZ20" s="30"/>
      <c r="OHB20" s="31"/>
      <c r="OHY20" s="30"/>
      <c r="OIA20" s="31"/>
      <c r="OIX20" s="30"/>
      <c r="OIZ20" s="31"/>
      <c r="OJW20" s="30"/>
      <c r="OJY20" s="31"/>
      <c r="OKV20" s="30"/>
      <c r="OKX20" s="31"/>
      <c r="OLU20" s="30"/>
      <c r="OLW20" s="31"/>
      <c r="OMT20" s="30"/>
      <c r="OMV20" s="31"/>
      <c r="ONS20" s="30"/>
      <c r="ONU20" s="31"/>
      <c r="OOR20" s="30"/>
      <c r="OOT20" s="31"/>
      <c r="OPQ20" s="30"/>
      <c r="OPS20" s="31"/>
      <c r="OQP20" s="30"/>
      <c r="OQR20" s="31"/>
      <c r="ORO20" s="30"/>
      <c r="ORQ20" s="31"/>
      <c r="OSN20" s="30"/>
      <c r="OSP20" s="31"/>
      <c r="OTM20" s="30"/>
      <c r="OTO20" s="31"/>
      <c r="OUL20" s="30"/>
      <c r="OUN20" s="31"/>
      <c r="OVK20" s="30"/>
      <c r="OVM20" s="31"/>
      <c r="OWJ20" s="30"/>
      <c r="OWL20" s="31"/>
      <c r="OXI20" s="30"/>
      <c r="OXK20" s="31"/>
      <c r="OYH20" s="30"/>
      <c r="OYJ20" s="31"/>
      <c r="OZG20" s="30"/>
      <c r="OZI20" s="31"/>
      <c r="PAF20" s="30"/>
      <c r="PAH20" s="31"/>
      <c r="PBE20" s="30"/>
      <c r="PBG20" s="31"/>
      <c r="PCD20" s="30"/>
      <c r="PCF20" s="31"/>
      <c r="PDC20" s="30"/>
      <c r="PDE20" s="31"/>
      <c r="PEB20" s="30"/>
      <c r="PED20" s="31"/>
      <c r="PFA20" s="30"/>
      <c r="PFC20" s="31"/>
      <c r="PFZ20" s="30"/>
      <c r="PGB20" s="31"/>
      <c r="PGY20" s="30"/>
      <c r="PHA20" s="31"/>
      <c r="PHX20" s="30"/>
      <c r="PHZ20" s="31"/>
      <c r="PIW20" s="30"/>
      <c r="PIY20" s="31"/>
      <c r="PJV20" s="30"/>
      <c r="PJX20" s="31"/>
      <c r="PKU20" s="30"/>
      <c r="PKW20" s="31"/>
      <c r="PLT20" s="30"/>
      <c r="PLV20" s="31"/>
      <c r="PMS20" s="30"/>
      <c r="PMU20" s="31"/>
      <c r="PNR20" s="30"/>
      <c r="PNT20" s="31"/>
      <c r="POQ20" s="30"/>
      <c r="POS20" s="31"/>
      <c r="PPP20" s="30"/>
      <c r="PPR20" s="31"/>
      <c r="PQO20" s="30"/>
      <c r="PQQ20" s="31"/>
      <c r="PRN20" s="30"/>
      <c r="PRP20" s="31"/>
      <c r="PSM20" s="30"/>
      <c r="PSO20" s="31"/>
      <c r="PTL20" s="30"/>
      <c r="PTN20" s="31"/>
      <c r="PUK20" s="30"/>
      <c r="PUM20" s="31"/>
      <c r="PVJ20" s="30"/>
      <c r="PVL20" s="31"/>
      <c r="PWI20" s="30"/>
      <c r="PWK20" s="31"/>
      <c r="PXH20" s="30"/>
      <c r="PXJ20" s="31"/>
      <c r="PYG20" s="30"/>
      <c r="PYI20" s="31"/>
      <c r="PZF20" s="30"/>
      <c r="PZH20" s="31"/>
      <c r="QAE20" s="30"/>
      <c r="QAG20" s="31"/>
      <c r="QBD20" s="30"/>
      <c r="QBF20" s="31"/>
      <c r="QCC20" s="30"/>
      <c r="QCE20" s="31"/>
      <c r="QDB20" s="30"/>
      <c r="QDD20" s="31"/>
      <c r="QEA20" s="30"/>
      <c r="QEC20" s="31"/>
      <c r="QEZ20" s="30"/>
      <c r="QFB20" s="31"/>
      <c r="QFY20" s="30"/>
      <c r="QGA20" s="31"/>
      <c r="QGX20" s="30"/>
      <c r="QGZ20" s="31"/>
      <c r="QHW20" s="30"/>
      <c r="QHY20" s="31"/>
      <c r="QIV20" s="30"/>
      <c r="QIX20" s="31"/>
      <c r="QJU20" s="30"/>
      <c r="QJW20" s="31"/>
      <c r="QKT20" s="30"/>
      <c r="QKV20" s="31"/>
      <c r="QLS20" s="30"/>
      <c r="QLU20" s="31"/>
      <c r="QMR20" s="30"/>
      <c r="QMT20" s="31"/>
      <c r="QNQ20" s="30"/>
      <c r="QNS20" s="31"/>
      <c r="QOP20" s="30"/>
      <c r="QOR20" s="31"/>
      <c r="QPO20" s="30"/>
      <c r="QPQ20" s="31"/>
      <c r="QQN20" s="30"/>
      <c r="QQP20" s="31"/>
      <c r="QRM20" s="30"/>
      <c r="QRO20" s="31"/>
      <c r="QSL20" s="30"/>
      <c r="QSN20" s="31"/>
      <c r="QTK20" s="30"/>
      <c r="QTM20" s="31"/>
      <c r="QUJ20" s="30"/>
      <c r="QUL20" s="31"/>
      <c r="QVI20" s="30"/>
      <c r="QVK20" s="31"/>
      <c r="QWH20" s="30"/>
      <c r="QWJ20" s="31"/>
      <c r="QXG20" s="30"/>
      <c r="QXI20" s="31"/>
      <c r="QYF20" s="30"/>
      <c r="QYH20" s="31"/>
      <c r="QZE20" s="30"/>
      <c r="QZG20" s="31"/>
      <c r="RAD20" s="30"/>
      <c r="RAF20" s="31"/>
      <c r="RBC20" s="30"/>
      <c r="RBE20" s="31"/>
      <c r="RCB20" s="30"/>
      <c r="RCD20" s="31"/>
      <c r="RDA20" s="30"/>
      <c r="RDC20" s="31"/>
      <c r="RDZ20" s="30"/>
      <c r="REB20" s="31"/>
      <c r="REY20" s="30"/>
      <c r="RFA20" s="31"/>
      <c r="RFX20" s="30"/>
      <c r="RFZ20" s="31"/>
      <c r="RGW20" s="30"/>
      <c r="RGY20" s="31"/>
      <c r="RHV20" s="30"/>
      <c r="RHX20" s="31"/>
      <c r="RIU20" s="30"/>
      <c r="RIW20" s="31"/>
      <c r="RJT20" s="30"/>
      <c r="RJV20" s="31"/>
      <c r="RKS20" s="30"/>
      <c r="RKU20" s="31"/>
      <c r="RLR20" s="30"/>
      <c r="RLT20" s="31"/>
      <c r="RMQ20" s="30"/>
      <c r="RMS20" s="31"/>
      <c r="RNP20" s="30"/>
      <c r="RNR20" s="31"/>
      <c r="ROO20" s="30"/>
      <c r="ROQ20" s="31"/>
      <c r="RPN20" s="30"/>
      <c r="RPP20" s="31"/>
      <c r="RQM20" s="30"/>
      <c r="RQO20" s="31"/>
      <c r="RRL20" s="30"/>
      <c r="RRN20" s="31"/>
      <c r="RSK20" s="30"/>
      <c r="RSM20" s="31"/>
      <c r="RTJ20" s="30"/>
      <c r="RTL20" s="31"/>
      <c r="RUI20" s="30"/>
      <c r="RUK20" s="31"/>
      <c r="RVH20" s="30"/>
      <c r="RVJ20" s="31"/>
      <c r="RWG20" s="30"/>
      <c r="RWI20" s="31"/>
      <c r="RXF20" s="30"/>
      <c r="RXH20" s="31"/>
      <c r="RYE20" s="30"/>
      <c r="RYG20" s="31"/>
      <c r="RZD20" s="30"/>
      <c r="RZF20" s="31"/>
      <c r="SAC20" s="30"/>
      <c r="SAE20" s="31"/>
      <c r="SBB20" s="30"/>
      <c r="SBD20" s="31"/>
      <c r="SCA20" s="30"/>
      <c r="SCC20" s="31"/>
      <c r="SCZ20" s="30"/>
      <c r="SDB20" s="31"/>
      <c r="SDY20" s="30"/>
      <c r="SEA20" s="31"/>
      <c r="SEX20" s="30"/>
      <c r="SEZ20" s="31"/>
      <c r="SFW20" s="30"/>
      <c r="SFY20" s="31"/>
      <c r="SGV20" s="30"/>
      <c r="SGX20" s="31"/>
      <c r="SHU20" s="30"/>
      <c r="SHW20" s="31"/>
      <c r="SIT20" s="30"/>
      <c r="SIV20" s="31"/>
      <c r="SJS20" s="30"/>
      <c r="SJU20" s="31"/>
      <c r="SKR20" s="30"/>
      <c r="SKT20" s="31"/>
      <c r="SLQ20" s="30"/>
      <c r="SLS20" s="31"/>
      <c r="SMP20" s="30"/>
      <c r="SMR20" s="31"/>
      <c r="SNO20" s="30"/>
      <c r="SNQ20" s="31"/>
      <c r="SON20" s="30"/>
      <c r="SOP20" s="31"/>
      <c r="SPM20" s="30"/>
      <c r="SPO20" s="31"/>
      <c r="SQL20" s="30"/>
      <c r="SQN20" s="31"/>
      <c r="SRK20" s="30"/>
      <c r="SRM20" s="31"/>
      <c r="SSJ20" s="30"/>
      <c r="SSL20" s="31"/>
      <c r="STI20" s="30"/>
      <c r="STK20" s="31"/>
      <c r="SUH20" s="30"/>
      <c r="SUJ20" s="31"/>
      <c r="SVG20" s="30"/>
      <c r="SVI20" s="31"/>
      <c r="SWF20" s="30"/>
      <c r="SWH20" s="31"/>
      <c r="SXE20" s="30"/>
      <c r="SXG20" s="31"/>
      <c r="SYD20" s="30"/>
      <c r="SYF20" s="31"/>
      <c r="SZC20" s="30"/>
      <c r="SZE20" s="31"/>
      <c r="TAB20" s="30"/>
      <c r="TAD20" s="31"/>
      <c r="TBA20" s="30"/>
      <c r="TBC20" s="31"/>
      <c r="TBZ20" s="30"/>
      <c r="TCB20" s="31"/>
      <c r="TCY20" s="30"/>
      <c r="TDA20" s="31"/>
      <c r="TDX20" s="30"/>
      <c r="TDZ20" s="31"/>
      <c r="TEW20" s="30"/>
      <c r="TEY20" s="31"/>
      <c r="TFV20" s="30"/>
      <c r="TFX20" s="31"/>
      <c r="TGU20" s="30"/>
      <c r="TGW20" s="31"/>
      <c r="THT20" s="30"/>
      <c r="THV20" s="31"/>
      <c r="TIS20" s="30"/>
      <c r="TIU20" s="31"/>
      <c r="TJR20" s="30"/>
      <c r="TJT20" s="31"/>
      <c r="TKQ20" s="30"/>
      <c r="TKS20" s="31"/>
      <c r="TLP20" s="30"/>
      <c r="TLR20" s="31"/>
      <c r="TMO20" s="30"/>
      <c r="TMQ20" s="31"/>
      <c r="TNN20" s="30"/>
      <c r="TNP20" s="31"/>
      <c r="TOM20" s="30"/>
      <c r="TOO20" s="31"/>
      <c r="TPL20" s="30"/>
      <c r="TPN20" s="31"/>
      <c r="TQK20" s="30"/>
      <c r="TQM20" s="31"/>
      <c r="TRJ20" s="30"/>
      <c r="TRL20" s="31"/>
      <c r="TSI20" s="30"/>
      <c r="TSK20" s="31"/>
      <c r="TTH20" s="30"/>
      <c r="TTJ20" s="31"/>
      <c r="TUG20" s="30"/>
      <c r="TUI20" s="31"/>
      <c r="TVF20" s="30"/>
      <c r="TVH20" s="31"/>
      <c r="TWE20" s="30"/>
      <c r="TWG20" s="31"/>
      <c r="TXD20" s="30"/>
      <c r="TXF20" s="31"/>
      <c r="TYC20" s="30"/>
      <c r="TYE20" s="31"/>
      <c r="TZB20" s="30"/>
      <c r="TZD20" s="31"/>
      <c r="UAA20" s="30"/>
      <c r="UAC20" s="31"/>
      <c r="UAZ20" s="30"/>
      <c r="UBB20" s="31"/>
      <c r="UBY20" s="30"/>
      <c r="UCA20" s="31"/>
      <c r="UCX20" s="30"/>
      <c r="UCZ20" s="31"/>
      <c r="UDW20" s="30"/>
      <c r="UDY20" s="31"/>
      <c r="UEV20" s="30"/>
      <c r="UEX20" s="31"/>
      <c r="UFU20" s="30"/>
      <c r="UFW20" s="31"/>
      <c r="UGT20" s="30"/>
      <c r="UGV20" s="31"/>
      <c r="UHS20" s="30"/>
      <c r="UHU20" s="31"/>
      <c r="UIR20" s="30"/>
      <c r="UIT20" s="31"/>
      <c r="UJQ20" s="30"/>
      <c r="UJS20" s="31"/>
      <c r="UKP20" s="30"/>
      <c r="UKR20" s="31"/>
      <c r="ULO20" s="30"/>
      <c r="ULQ20" s="31"/>
      <c r="UMN20" s="30"/>
      <c r="UMP20" s="31"/>
      <c r="UNM20" s="30"/>
      <c r="UNO20" s="31"/>
      <c r="UOL20" s="30"/>
      <c r="UON20" s="31"/>
      <c r="UPK20" s="30"/>
      <c r="UPM20" s="31"/>
      <c r="UQJ20" s="30"/>
      <c r="UQL20" s="31"/>
      <c r="URI20" s="30"/>
      <c r="URK20" s="31"/>
      <c r="USH20" s="30"/>
      <c r="USJ20" s="31"/>
      <c r="UTG20" s="30"/>
      <c r="UTI20" s="31"/>
      <c r="UUF20" s="30"/>
      <c r="UUH20" s="31"/>
      <c r="UVE20" s="30"/>
      <c r="UVG20" s="31"/>
      <c r="UWD20" s="30"/>
      <c r="UWF20" s="31"/>
      <c r="UXC20" s="30"/>
      <c r="UXE20" s="31"/>
      <c r="UYB20" s="30"/>
      <c r="UYD20" s="31"/>
      <c r="UZA20" s="30"/>
      <c r="UZC20" s="31"/>
      <c r="UZZ20" s="30"/>
      <c r="VAB20" s="31"/>
      <c r="VAY20" s="30"/>
      <c r="VBA20" s="31"/>
      <c r="VBX20" s="30"/>
      <c r="VBZ20" s="31"/>
      <c r="VCW20" s="30"/>
      <c r="VCY20" s="31"/>
      <c r="VDV20" s="30"/>
      <c r="VDX20" s="31"/>
      <c r="VEU20" s="30"/>
      <c r="VEW20" s="31"/>
      <c r="VFT20" s="30"/>
      <c r="VFV20" s="31"/>
      <c r="VGS20" s="30"/>
      <c r="VGU20" s="31"/>
      <c r="VHR20" s="30"/>
      <c r="VHT20" s="31"/>
      <c r="VIQ20" s="30"/>
      <c r="VIS20" s="31"/>
      <c r="VJP20" s="30"/>
      <c r="VJR20" s="31"/>
      <c r="VKO20" s="30"/>
      <c r="VKQ20" s="31"/>
      <c r="VLN20" s="30"/>
      <c r="VLP20" s="31"/>
      <c r="VMM20" s="30"/>
      <c r="VMO20" s="31"/>
      <c r="VNL20" s="30"/>
      <c r="VNN20" s="31"/>
      <c r="VOK20" s="30"/>
      <c r="VOM20" s="31"/>
      <c r="VPJ20" s="30"/>
      <c r="VPL20" s="31"/>
      <c r="VQI20" s="30"/>
      <c r="VQK20" s="31"/>
      <c r="VRH20" s="30"/>
      <c r="VRJ20" s="31"/>
      <c r="VSG20" s="30"/>
      <c r="VSI20" s="31"/>
      <c r="VTF20" s="30"/>
      <c r="VTH20" s="31"/>
      <c r="VUE20" s="30"/>
      <c r="VUG20" s="31"/>
      <c r="VVD20" s="30"/>
      <c r="VVF20" s="31"/>
      <c r="VWC20" s="30"/>
      <c r="VWE20" s="31"/>
      <c r="VXB20" s="30"/>
      <c r="VXD20" s="31"/>
      <c r="VYA20" s="30"/>
      <c r="VYC20" s="31"/>
      <c r="VYZ20" s="30"/>
      <c r="VZB20" s="31"/>
      <c r="VZY20" s="30"/>
      <c r="WAA20" s="31"/>
      <c r="WAX20" s="30"/>
      <c r="WAZ20" s="31"/>
      <c r="WBW20" s="30"/>
      <c r="WBY20" s="31"/>
      <c r="WCV20" s="30"/>
      <c r="WCX20" s="31"/>
      <c r="WDU20" s="30"/>
      <c r="WDW20" s="31"/>
      <c r="WET20" s="30"/>
      <c r="WEV20" s="31"/>
      <c r="WFS20" s="30"/>
      <c r="WFU20" s="31"/>
      <c r="WGR20" s="30"/>
      <c r="WGT20" s="31"/>
      <c r="WHQ20" s="30"/>
      <c r="WHS20" s="31"/>
      <c r="WIP20" s="30"/>
      <c r="WIR20" s="31"/>
      <c r="WJO20" s="30"/>
      <c r="WJQ20" s="31"/>
      <c r="WKN20" s="30"/>
      <c r="WKP20" s="31"/>
      <c r="WLM20" s="30"/>
      <c r="WLO20" s="31"/>
      <c r="WML20" s="30"/>
      <c r="WMN20" s="31"/>
      <c r="WNK20" s="30"/>
      <c r="WNM20" s="31"/>
      <c r="WOJ20" s="30"/>
      <c r="WOL20" s="31"/>
      <c r="WPI20" s="30"/>
      <c r="WPK20" s="31"/>
      <c r="WQH20" s="30"/>
      <c r="WQJ20" s="31"/>
      <c r="WRG20" s="30"/>
      <c r="WRI20" s="31"/>
      <c r="WSF20" s="30"/>
      <c r="WSH20" s="31"/>
      <c r="WTE20" s="30"/>
      <c r="WTG20" s="31"/>
      <c r="WUD20" s="30"/>
      <c r="WUF20" s="31"/>
      <c r="WVC20" s="30"/>
      <c r="WVE20" s="31"/>
      <c r="WWB20" s="30"/>
      <c r="WWD20" s="31"/>
      <c r="WXA20" s="30"/>
      <c r="WXC20" s="31"/>
      <c r="WXZ20" s="30"/>
      <c r="WYB20" s="31"/>
      <c r="WYY20" s="30"/>
      <c r="WZA20" s="31"/>
      <c r="WZX20" s="30"/>
      <c r="WZZ20" s="31"/>
      <c r="XAW20" s="30"/>
      <c r="XAY20" s="31"/>
      <c r="XBV20" s="30"/>
      <c r="XBX20" s="31"/>
      <c r="XCU20" s="30"/>
      <c r="XCW20" s="31"/>
      <c r="XDT20" s="30"/>
      <c r="XDV20" s="31"/>
      <c r="XES20" s="30"/>
      <c r="XEU20" s="31"/>
    </row>
    <row r="21" spans="1:1023 1025:2048 2050:3050 3073:4075 4098:5100 5123:6125 6148:7150 7173:8175 8198:9200 9223:10225 10248:11250 11273:12275 12298:13300 13323:14325 14348:15350 15373:16375">
      <c r="A21" s="17" t="s">
        <v>79</v>
      </c>
      <c r="B21" s="23">
        <v>1.8</v>
      </c>
      <c r="C21" s="9">
        <v>0</v>
      </c>
      <c r="D21" s="9">
        <v>0</v>
      </c>
      <c r="E21" s="9">
        <v>0</v>
      </c>
      <c r="F21" s="9">
        <v>0</v>
      </c>
      <c r="G21" s="9">
        <v>0</v>
      </c>
      <c r="H21" s="9">
        <v>0</v>
      </c>
      <c r="I21" s="9">
        <v>0</v>
      </c>
      <c r="J21" s="9">
        <v>0</v>
      </c>
      <c r="K21" s="9">
        <v>0</v>
      </c>
      <c r="L21" s="9">
        <v>0</v>
      </c>
      <c r="M21" s="9">
        <v>0</v>
      </c>
      <c r="N21" s="9">
        <v>0</v>
      </c>
      <c r="O21" s="9">
        <v>0</v>
      </c>
      <c r="P21" s="9">
        <v>0</v>
      </c>
      <c r="Q21" s="9">
        <v>0</v>
      </c>
      <c r="R21" s="9">
        <v>0</v>
      </c>
      <c r="S21" s="9">
        <v>0</v>
      </c>
      <c r="T21" s="23">
        <v>4</v>
      </c>
      <c r="U21" s="23">
        <v>5.5</v>
      </c>
      <c r="V21" s="23">
        <v>2.5</v>
      </c>
      <c r="W21" s="23"/>
      <c r="X21" s="23">
        <v>1.8</v>
      </c>
      <c r="Y21" s="23"/>
      <c r="Z21" s="9">
        <v>2.5</v>
      </c>
      <c r="AA21" s="23">
        <v>4</v>
      </c>
      <c r="AB21" s="9">
        <v>5.5</v>
      </c>
      <c r="AC21" s="9"/>
      <c r="AV21" s="30"/>
      <c r="AX21" s="31"/>
      <c r="BU21" s="30"/>
      <c r="BW21" s="31"/>
      <c r="CT21" s="30"/>
      <c r="CV21" s="31"/>
      <c r="DS21" s="30"/>
      <c r="DU21" s="31"/>
      <c r="ER21" s="30"/>
      <c r="ET21" s="31"/>
      <c r="FQ21" s="30"/>
      <c r="FS21" s="31"/>
      <c r="GP21" s="30"/>
      <c r="GR21" s="31"/>
      <c r="HO21" s="30"/>
      <c r="HQ21" s="31"/>
      <c r="IN21" s="30"/>
      <c r="IP21" s="31"/>
      <c r="JM21" s="30"/>
      <c r="JO21" s="31"/>
      <c r="KL21" s="30"/>
      <c r="KN21" s="31"/>
      <c r="LK21" s="30"/>
      <c r="LM21" s="31"/>
      <c r="MJ21" s="30"/>
      <c r="ML21" s="31"/>
      <c r="NI21" s="30"/>
      <c r="NK21" s="31"/>
      <c r="OH21" s="30"/>
      <c r="OJ21" s="31"/>
      <c r="PG21" s="30"/>
      <c r="PI21" s="31"/>
      <c r="QF21" s="30"/>
      <c r="QH21" s="31"/>
      <c r="RE21" s="30"/>
      <c r="RG21" s="31"/>
      <c r="SD21" s="30"/>
      <c r="SF21" s="31"/>
      <c r="TC21" s="30"/>
      <c r="TE21" s="31"/>
      <c r="UB21" s="30"/>
      <c r="UD21" s="31"/>
      <c r="VA21" s="30"/>
      <c r="VC21" s="31"/>
      <c r="VZ21" s="30"/>
      <c r="WB21" s="31"/>
      <c r="WY21" s="30"/>
      <c r="XA21" s="31"/>
      <c r="XX21" s="30"/>
      <c r="XZ21" s="31"/>
      <c r="YW21" s="30"/>
      <c r="YY21" s="31"/>
      <c r="ZV21" s="30"/>
      <c r="ZX21" s="31"/>
      <c r="AAU21" s="30"/>
      <c r="AAW21" s="31"/>
      <c r="ABT21" s="30"/>
      <c r="ABV21" s="31"/>
      <c r="ACS21" s="30"/>
      <c r="ACU21" s="31"/>
      <c r="ADR21" s="30"/>
      <c r="ADT21" s="31"/>
      <c r="AEQ21" s="30"/>
      <c r="AES21" s="31"/>
      <c r="AFP21" s="30"/>
      <c r="AFR21" s="31"/>
      <c r="AGO21" s="30"/>
      <c r="AGQ21" s="31"/>
      <c r="AHN21" s="30"/>
      <c r="AHP21" s="31"/>
      <c r="AIM21" s="30"/>
      <c r="AIO21" s="31"/>
      <c r="AJL21" s="30"/>
      <c r="AJN21" s="31"/>
      <c r="AKK21" s="30"/>
      <c r="AKM21" s="31"/>
      <c r="ALJ21" s="30"/>
      <c r="ALL21" s="31"/>
      <c r="AMI21" s="30"/>
      <c r="AMK21" s="31"/>
      <c r="ANH21" s="30"/>
      <c r="ANJ21" s="31"/>
      <c r="AOG21" s="30"/>
      <c r="AOI21" s="31"/>
      <c r="APF21" s="30"/>
      <c r="APH21" s="31"/>
      <c r="AQE21" s="30"/>
      <c r="AQG21" s="31"/>
      <c r="ARD21" s="30"/>
      <c r="ARF21" s="31"/>
      <c r="ASC21" s="30"/>
      <c r="ASE21" s="31"/>
      <c r="ATB21" s="30"/>
      <c r="ATD21" s="31"/>
      <c r="AUA21" s="30"/>
      <c r="AUC21" s="31"/>
      <c r="AUZ21" s="30"/>
      <c r="AVB21" s="31"/>
      <c r="AVY21" s="30"/>
      <c r="AWA21" s="31"/>
      <c r="AWX21" s="30"/>
      <c r="AWZ21" s="31"/>
      <c r="AXW21" s="30"/>
      <c r="AXY21" s="31"/>
      <c r="AYV21" s="30"/>
      <c r="AYX21" s="31"/>
      <c r="AZU21" s="30"/>
      <c r="AZW21" s="31"/>
      <c r="BAT21" s="30"/>
      <c r="BAV21" s="31"/>
      <c r="BBS21" s="30"/>
      <c r="BBU21" s="31"/>
      <c r="BCR21" s="30"/>
      <c r="BCT21" s="31"/>
      <c r="BDQ21" s="30"/>
      <c r="BDS21" s="31"/>
      <c r="BEP21" s="30"/>
      <c r="BER21" s="31"/>
      <c r="BFO21" s="30"/>
      <c r="BFQ21" s="31"/>
      <c r="BGN21" s="30"/>
      <c r="BGP21" s="31"/>
      <c r="BHM21" s="30"/>
      <c r="BHO21" s="31"/>
      <c r="BIL21" s="30"/>
      <c r="BIN21" s="31"/>
      <c r="BJK21" s="30"/>
      <c r="BJM21" s="31"/>
      <c r="BKJ21" s="30"/>
      <c r="BKL21" s="31"/>
      <c r="BLI21" s="30"/>
      <c r="BLK21" s="31"/>
      <c r="BMH21" s="30"/>
      <c r="BMJ21" s="31"/>
      <c r="BNG21" s="30"/>
      <c r="BNI21" s="31"/>
      <c r="BOF21" s="30"/>
      <c r="BOH21" s="31"/>
      <c r="BPE21" s="30"/>
      <c r="BPG21" s="31"/>
      <c r="BQD21" s="30"/>
      <c r="BQF21" s="31"/>
      <c r="BRC21" s="30"/>
      <c r="BRE21" s="31"/>
      <c r="BSB21" s="30"/>
      <c r="BSD21" s="31"/>
      <c r="BTA21" s="30"/>
      <c r="BTC21" s="31"/>
      <c r="BTZ21" s="30"/>
      <c r="BUB21" s="31"/>
      <c r="BUY21" s="30"/>
      <c r="BVA21" s="31"/>
      <c r="BVX21" s="30"/>
      <c r="BVZ21" s="31"/>
      <c r="BWW21" s="30"/>
      <c r="BWY21" s="31"/>
      <c r="BXV21" s="30"/>
      <c r="BXX21" s="31"/>
      <c r="BYU21" s="30"/>
      <c r="BYW21" s="31"/>
      <c r="BZT21" s="30"/>
      <c r="BZV21" s="31"/>
      <c r="CAS21" s="30"/>
      <c r="CAU21" s="31"/>
      <c r="CBR21" s="30"/>
      <c r="CBT21" s="31"/>
      <c r="CCQ21" s="30"/>
      <c r="CCS21" s="31"/>
      <c r="CDP21" s="30"/>
      <c r="CDR21" s="31"/>
      <c r="CEO21" s="30"/>
      <c r="CEQ21" s="31"/>
      <c r="CFN21" s="30"/>
      <c r="CFP21" s="31"/>
      <c r="CGM21" s="30"/>
      <c r="CGO21" s="31"/>
      <c r="CHL21" s="30"/>
      <c r="CHN21" s="31"/>
      <c r="CIK21" s="30"/>
      <c r="CIM21" s="31"/>
      <c r="CJJ21" s="30"/>
      <c r="CJL21" s="31"/>
      <c r="CKI21" s="30"/>
      <c r="CKK21" s="31"/>
      <c r="CLH21" s="30"/>
      <c r="CLJ21" s="31"/>
      <c r="CMG21" s="30"/>
      <c r="CMI21" s="31"/>
      <c r="CNF21" s="30"/>
      <c r="CNH21" s="31"/>
      <c r="COE21" s="30"/>
      <c r="COG21" s="31"/>
      <c r="CPD21" s="30"/>
      <c r="CPF21" s="31"/>
      <c r="CQC21" s="30"/>
      <c r="CQE21" s="31"/>
      <c r="CRB21" s="30"/>
      <c r="CRD21" s="31"/>
      <c r="CSA21" s="30"/>
      <c r="CSC21" s="31"/>
      <c r="CSZ21" s="30"/>
      <c r="CTB21" s="31"/>
      <c r="CTY21" s="30"/>
      <c r="CUA21" s="31"/>
      <c r="CUX21" s="30"/>
      <c r="CUZ21" s="31"/>
      <c r="CVW21" s="30"/>
      <c r="CVY21" s="31"/>
      <c r="CWV21" s="30"/>
      <c r="CWX21" s="31"/>
      <c r="CXU21" s="30"/>
      <c r="CXW21" s="31"/>
      <c r="CYT21" s="30"/>
      <c r="CYV21" s="31"/>
      <c r="CZS21" s="30"/>
      <c r="CZU21" s="31"/>
      <c r="DAR21" s="30"/>
      <c r="DAT21" s="31"/>
      <c r="DBQ21" s="30"/>
      <c r="DBS21" s="31"/>
      <c r="DCP21" s="30"/>
      <c r="DCR21" s="31"/>
      <c r="DDO21" s="30"/>
      <c r="DDQ21" s="31"/>
      <c r="DEN21" s="30"/>
      <c r="DEP21" s="31"/>
      <c r="DFM21" s="30"/>
      <c r="DFO21" s="31"/>
      <c r="DGL21" s="30"/>
      <c r="DGN21" s="31"/>
      <c r="DHK21" s="30"/>
      <c r="DHM21" s="31"/>
      <c r="DIJ21" s="30"/>
      <c r="DIL21" s="31"/>
      <c r="DJI21" s="30"/>
      <c r="DJK21" s="31"/>
      <c r="DKH21" s="30"/>
      <c r="DKJ21" s="31"/>
      <c r="DLG21" s="30"/>
      <c r="DLI21" s="31"/>
      <c r="DMF21" s="30"/>
      <c r="DMH21" s="31"/>
      <c r="DNE21" s="30"/>
      <c r="DNG21" s="31"/>
      <c r="DOD21" s="30"/>
      <c r="DOF21" s="31"/>
      <c r="DPC21" s="30"/>
      <c r="DPE21" s="31"/>
      <c r="DQB21" s="30"/>
      <c r="DQD21" s="31"/>
      <c r="DRA21" s="30"/>
      <c r="DRC21" s="31"/>
      <c r="DRZ21" s="30"/>
      <c r="DSB21" s="31"/>
      <c r="DSY21" s="30"/>
      <c r="DTA21" s="31"/>
      <c r="DTX21" s="30"/>
      <c r="DTZ21" s="31"/>
      <c r="DUW21" s="30"/>
      <c r="DUY21" s="31"/>
      <c r="DVV21" s="30"/>
      <c r="DVX21" s="31"/>
      <c r="DWU21" s="30"/>
      <c r="DWW21" s="31"/>
      <c r="DXT21" s="30"/>
      <c r="DXV21" s="31"/>
      <c r="DYS21" s="30"/>
      <c r="DYU21" s="31"/>
      <c r="DZR21" s="30"/>
      <c r="DZT21" s="31"/>
      <c r="EAQ21" s="30"/>
      <c r="EAS21" s="31"/>
      <c r="EBP21" s="30"/>
      <c r="EBR21" s="31"/>
      <c r="ECO21" s="30"/>
      <c r="ECQ21" s="31"/>
      <c r="EDN21" s="30"/>
      <c r="EDP21" s="31"/>
      <c r="EEM21" s="30"/>
      <c r="EEO21" s="31"/>
      <c r="EFL21" s="30"/>
      <c r="EFN21" s="31"/>
      <c r="EGK21" s="30"/>
      <c r="EGM21" s="31"/>
      <c r="EHJ21" s="30"/>
      <c r="EHL21" s="31"/>
      <c r="EII21" s="30"/>
      <c r="EIK21" s="31"/>
      <c r="EJH21" s="30"/>
      <c r="EJJ21" s="31"/>
      <c r="EKG21" s="30"/>
      <c r="EKI21" s="31"/>
      <c r="ELF21" s="30"/>
      <c r="ELH21" s="31"/>
      <c r="EME21" s="30"/>
      <c r="EMG21" s="31"/>
      <c r="END21" s="30"/>
      <c r="ENF21" s="31"/>
      <c r="EOC21" s="30"/>
      <c r="EOE21" s="31"/>
      <c r="EPB21" s="30"/>
      <c r="EPD21" s="31"/>
      <c r="EQA21" s="30"/>
      <c r="EQC21" s="31"/>
      <c r="EQZ21" s="30"/>
      <c r="ERB21" s="31"/>
      <c r="ERY21" s="30"/>
      <c r="ESA21" s="31"/>
      <c r="ESX21" s="30"/>
      <c r="ESZ21" s="31"/>
      <c r="ETW21" s="30"/>
      <c r="ETY21" s="31"/>
      <c r="EUV21" s="30"/>
      <c r="EUX21" s="31"/>
      <c r="EVU21" s="30"/>
      <c r="EVW21" s="31"/>
      <c r="EWT21" s="30"/>
      <c r="EWV21" s="31"/>
      <c r="EXS21" s="30"/>
      <c r="EXU21" s="31"/>
      <c r="EYR21" s="30"/>
      <c r="EYT21" s="31"/>
      <c r="EZQ21" s="30"/>
      <c r="EZS21" s="31"/>
      <c r="FAP21" s="30"/>
      <c r="FAR21" s="31"/>
      <c r="FBO21" s="30"/>
      <c r="FBQ21" s="31"/>
      <c r="FCN21" s="30"/>
      <c r="FCP21" s="31"/>
      <c r="FDM21" s="30"/>
      <c r="FDO21" s="31"/>
      <c r="FEL21" s="30"/>
      <c r="FEN21" s="31"/>
      <c r="FFK21" s="30"/>
      <c r="FFM21" s="31"/>
      <c r="FGJ21" s="30"/>
      <c r="FGL21" s="31"/>
      <c r="FHI21" s="30"/>
      <c r="FHK21" s="31"/>
      <c r="FIH21" s="30"/>
      <c r="FIJ21" s="31"/>
      <c r="FJG21" s="30"/>
      <c r="FJI21" s="31"/>
      <c r="FKF21" s="30"/>
      <c r="FKH21" s="31"/>
      <c r="FLE21" s="30"/>
      <c r="FLG21" s="31"/>
      <c r="FMD21" s="30"/>
      <c r="FMF21" s="31"/>
      <c r="FNC21" s="30"/>
      <c r="FNE21" s="31"/>
      <c r="FOB21" s="30"/>
      <c r="FOD21" s="31"/>
      <c r="FPA21" s="30"/>
      <c r="FPC21" s="31"/>
      <c r="FPZ21" s="30"/>
      <c r="FQB21" s="31"/>
      <c r="FQY21" s="30"/>
      <c r="FRA21" s="31"/>
      <c r="FRX21" s="30"/>
      <c r="FRZ21" s="31"/>
      <c r="FSW21" s="30"/>
      <c r="FSY21" s="31"/>
      <c r="FTV21" s="30"/>
      <c r="FTX21" s="31"/>
      <c r="FUU21" s="30"/>
      <c r="FUW21" s="31"/>
      <c r="FVT21" s="30"/>
      <c r="FVV21" s="31"/>
      <c r="FWS21" s="30"/>
      <c r="FWU21" s="31"/>
      <c r="FXR21" s="30"/>
      <c r="FXT21" s="31"/>
      <c r="FYQ21" s="30"/>
      <c r="FYS21" s="31"/>
      <c r="FZP21" s="30"/>
      <c r="FZR21" s="31"/>
      <c r="GAO21" s="30"/>
      <c r="GAQ21" s="31"/>
      <c r="GBN21" s="30"/>
      <c r="GBP21" s="31"/>
      <c r="GCM21" s="30"/>
      <c r="GCO21" s="31"/>
      <c r="GDL21" s="30"/>
      <c r="GDN21" s="31"/>
      <c r="GEK21" s="30"/>
      <c r="GEM21" s="31"/>
      <c r="GFJ21" s="30"/>
      <c r="GFL21" s="31"/>
      <c r="GGI21" s="30"/>
      <c r="GGK21" s="31"/>
      <c r="GHH21" s="30"/>
      <c r="GHJ21" s="31"/>
      <c r="GIG21" s="30"/>
      <c r="GII21" s="31"/>
      <c r="GJF21" s="30"/>
      <c r="GJH21" s="31"/>
      <c r="GKE21" s="30"/>
      <c r="GKG21" s="31"/>
      <c r="GLD21" s="30"/>
      <c r="GLF21" s="31"/>
      <c r="GMC21" s="30"/>
      <c r="GME21" s="31"/>
      <c r="GNB21" s="30"/>
      <c r="GND21" s="31"/>
      <c r="GOA21" s="30"/>
      <c r="GOC21" s="31"/>
      <c r="GOZ21" s="30"/>
      <c r="GPB21" s="31"/>
      <c r="GPY21" s="30"/>
      <c r="GQA21" s="31"/>
      <c r="GQX21" s="30"/>
      <c r="GQZ21" s="31"/>
      <c r="GRW21" s="30"/>
      <c r="GRY21" s="31"/>
      <c r="GSV21" s="30"/>
      <c r="GSX21" s="31"/>
      <c r="GTU21" s="30"/>
      <c r="GTW21" s="31"/>
      <c r="GUT21" s="30"/>
      <c r="GUV21" s="31"/>
      <c r="GVS21" s="30"/>
      <c r="GVU21" s="31"/>
      <c r="GWR21" s="30"/>
      <c r="GWT21" s="31"/>
      <c r="GXQ21" s="30"/>
      <c r="GXS21" s="31"/>
      <c r="GYP21" s="30"/>
      <c r="GYR21" s="31"/>
      <c r="GZO21" s="30"/>
      <c r="GZQ21" s="31"/>
      <c r="HAN21" s="30"/>
      <c r="HAP21" s="31"/>
      <c r="HBM21" s="30"/>
      <c r="HBO21" s="31"/>
      <c r="HCL21" s="30"/>
      <c r="HCN21" s="31"/>
      <c r="HDK21" s="30"/>
      <c r="HDM21" s="31"/>
      <c r="HEJ21" s="30"/>
      <c r="HEL21" s="31"/>
      <c r="HFI21" s="30"/>
      <c r="HFK21" s="31"/>
      <c r="HGH21" s="30"/>
      <c r="HGJ21" s="31"/>
      <c r="HHG21" s="30"/>
      <c r="HHI21" s="31"/>
      <c r="HIF21" s="30"/>
      <c r="HIH21" s="31"/>
      <c r="HJE21" s="30"/>
      <c r="HJG21" s="31"/>
      <c r="HKD21" s="30"/>
      <c r="HKF21" s="31"/>
      <c r="HLC21" s="30"/>
      <c r="HLE21" s="31"/>
      <c r="HMB21" s="30"/>
      <c r="HMD21" s="31"/>
      <c r="HNA21" s="30"/>
      <c r="HNC21" s="31"/>
      <c r="HNZ21" s="30"/>
      <c r="HOB21" s="31"/>
      <c r="HOY21" s="30"/>
      <c r="HPA21" s="31"/>
      <c r="HPX21" s="30"/>
      <c r="HPZ21" s="31"/>
      <c r="HQW21" s="30"/>
      <c r="HQY21" s="31"/>
      <c r="HRV21" s="30"/>
      <c r="HRX21" s="31"/>
      <c r="HSU21" s="30"/>
      <c r="HSW21" s="31"/>
      <c r="HTT21" s="30"/>
      <c r="HTV21" s="31"/>
      <c r="HUS21" s="30"/>
      <c r="HUU21" s="31"/>
      <c r="HVR21" s="30"/>
      <c r="HVT21" s="31"/>
      <c r="HWQ21" s="30"/>
      <c r="HWS21" s="31"/>
      <c r="HXP21" s="30"/>
      <c r="HXR21" s="31"/>
      <c r="HYO21" s="30"/>
      <c r="HYQ21" s="31"/>
      <c r="HZN21" s="30"/>
      <c r="HZP21" s="31"/>
      <c r="IAM21" s="30"/>
      <c r="IAO21" s="31"/>
      <c r="IBL21" s="30"/>
      <c r="IBN21" s="31"/>
      <c r="ICK21" s="30"/>
      <c r="ICM21" s="31"/>
      <c r="IDJ21" s="30"/>
      <c r="IDL21" s="31"/>
      <c r="IEI21" s="30"/>
      <c r="IEK21" s="31"/>
      <c r="IFH21" s="30"/>
      <c r="IFJ21" s="31"/>
      <c r="IGG21" s="30"/>
      <c r="IGI21" s="31"/>
      <c r="IHF21" s="30"/>
      <c r="IHH21" s="31"/>
      <c r="IIE21" s="30"/>
      <c r="IIG21" s="31"/>
      <c r="IJD21" s="30"/>
      <c r="IJF21" s="31"/>
      <c r="IKC21" s="30"/>
      <c r="IKE21" s="31"/>
      <c r="ILB21" s="30"/>
      <c r="ILD21" s="31"/>
      <c r="IMA21" s="30"/>
      <c r="IMC21" s="31"/>
      <c r="IMZ21" s="30"/>
      <c r="INB21" s="31"/>
      <c r="INY21" s="30"/>
      <c r="IOA21" s="31"/>
      <c r="IOX21" s="30"/>
      <c r="IOZ21" s="31"/>
      <c r="IPW21" s="30"/>
      <c r="IPY21" s="31"/>
      <c r="IQV21" s="30"/>
      <c r="IQX21" s="31"/>
      <c r="IRU21" s="30"/>
      <c r="IRW21" s="31"/>
      <c r="IST21" s="30"/>
      <c r="ISV21" s="31"/>
      <c r="ITS21" s="30"/>
      <c r="ITU21" s="31"/>
      <c r="IUR21" s="30"/>
      <c r="IUT21" s="31"/>
      <c r="IVQ21" s="30"/>
      <c r="IVS21" s="31"/>
      <c r="IWP21" s="30"/>
      <c r="IWR21" s="31"/>
      <c r="IXO21" s="30"/>
      <c r="IXQ21" s="31"/>
      <c r="IYN21" s="30"/>
      <c r="IYP21" s="31"/>
      <c r="IZM21" s="30"/>
      <c r="IZO21" s="31"/>
      <c r="JAL21" s="30"/>
      <c r="JAN21" s="31"/>
      <c r="JBK21" s="30"/>
      <c r="JBM21" s="31"/>
      <c r="JCJ21" s="30"/>
      <c r="JCL21" s="31"/>
      <c r="JDI21" s="30"/>
      <c r="JDK21" s="31"/>
      <c r="JEH21" s="30"/>
      <c r="JEJ21" s="31"/>
      <c r="JFG21" s="30"/>
      <c r="JFI21" s="31"/>
      <c r="JGF21" s="30"/>
      <c r="JGH21" s="31"/>
      <c r="JHE21" s="30"/>
      <c r="JHG21" s="31"/>
      <c r="JID21" s="30"/>
      <c r="JIF21" s="31"/>
      <c r="JJC21" s="30"/>
      <c r="JJE21" s="31"/>
      <c r="JKB21" s="30"/>
      <c r="JKD21" s="31"/>
      <c r="JLA21" s="30"/>
      <c r="JLC21" s="31"/>
      <c r="JLZ21" s="30"/>
      <c r="JMB21" s="31"/>
      <c r="JMY21" s="30"/>
      <c r="JNA21" s="31"/>
      <c r="JNX21" s="30"/>
      <c r="JNZ21" s="31"/>
      <c r="JOW21" s="30"/>
      <c r="JOY21" s="31"/>
      <c r="JPV21" s="30"/>
      <c r="JPX21" s="31"/>
      <c r="JQU21" s="30"/>
      <c r="JQW21" s="31"/>
      <c r="JRT21" s="30"/>
      <c r="JRV21" s="31"/>
      <c r="JSS21" s="30"/>
      <c r="JSU21" s="31"/>
      <c r="JTR21" s="30"/>
      <c r="JTT21" s="31"/>
      <c r="JUQ21" s="30"/>
      <c r="JUS21" s="31"/>
      <c r="JVP21" s="30"/>
      <c r="JVR21" s="31"/>
      <c r="JWO21" s="30"/>
      <c r="JWQ21" s="31"/>
      <c r="JXN21" s="30"/>
      <c r="JXP21" s="31"/>
      <c r="JYM21" s="30"/>
      <c r="JYO21" s="31"/>
      <c r="JZL21" s="30"/>
      <c r="JZN21" s="31"/>
      <c r="KAK21" s="30"/>
      <c r="KAM21" s="31"/>
      <c r="KBJ21" s="30"/>
      <c r="KBL21" s="31"/>
      <c r="KCI21" s="30"/>
      <c r="KCK21" s="31"/>
      <c r="KDH21" s="30"/>
      <c r="KDJ21" s="31"/>
      <c r="KEG21" s="30"/>
      <c r="KEI21" s="31"/>
      <c r="KFF21" s="30"/>
      <c r="KFH21" s="31"/>
      <c r="KGE21" s="30"/>
      <c r="KGG21" s="31"/>
      <c r="KHD21" s="30"/>
      <c r="KHF21" s="31"/>
      <c r="KIC21" s="30"/>
      <c r="KIE21" s="31"/>
      <c r="KJB21" s="30"/>
      <c r="KJD21" s="31"/>
      <c r="KKA21" s="30"/>
      <c r="KKC21" s="31"/>
      <c r="KKZ21" s="30"/>
      <c r="KLB21" s="31"/>
      <c r="KLY21" s="30"/>
      <c r="KMA21" s="31"/>
      <c r="KMX21" s="30"/>
      <c r="KMZ21" s="31"/>
      <c r="KNW21" s="30"/>
      <c r="KNY21" s="31"/>
      <c r="KOV21" s="30"/>
      <c r="KOX21" s="31"/>
      <c r="KPU21" s="30"/>
      <c r="KPW21" s="31"/>
      <c r="KQT21" s="30"/>
      <c r="KQV21" s="31"/>
      <c r="KRS21" s="30"/>
      <c r="KRU21" s="31"/>
      <c r="KSR21" s="30"/>
      <c r="KST21" s="31"/>
      <c r="KTQ21" s="30"/>
      <c r="KTS21" s="31"/>
      <c r="KUP21" s="30"/>
      <c r="KUR21" s="31"/>
      <c r="KVO21" s="30"/>
      <c r="KVQ21" s="31"/>
      <c r="KWN21" s="30"/>
      <c r="KWP21" s="31"/>
      <c r="KXM21" s="30"/>
      <c r="KXO21" s="31"/>
      <c r="KYL21" s="30"/>
      <c r="KYN21" s="31"/>
      <c r="KZK21" s="30"/>
      <c r="KZM21" s="31"/>
      <c r="LAJ21" s="30"/>
      <c r="LAL21" s="31"/>
      <c r="LBI21" s="30"/>
      <c r="LBK21" s="31"/>
      <c r="LCH21" s="30"/>
      <c r="LCJ21" s="31"/>
      <c r="LDG21" s="30"/>
      <c r="LDI21" s="31"/>
      <c r="LEF21" s="30"/>
      <c r="LEH21" s="31"/>
      <c r="LFE21" s="30"/>
      <c r="LFG21" s="31"/>
      <c r="LGD21" s="30"/>
      <c r="LGF21" s="31"/>
      <c r="LHC21" s="30"/>
      <c r="LHE21" s="31"/>
      <c r="LIB21" s="30"/>
      <c r="LID21" s="31"/>
      <c r="LJA21" s="30"/>
      <c r="LJC21" s="31"/>
      <c r="LJZ21" s="30"/>
      <c r="LKB21" s="31"/>
      <c r="LKY21" s="30"/>
      <c r="LLA21" s="31"/>
      <c r="LLX21" s="30"/>
      <c r="LLZ21" s="31"/>
      <c r="LMW21" s="30"/>
      <c r="LMY21" s="31"/>
      <c r="LNV21" s="30"/>
      <c r="LNX21" s="31"/>
      <c r="LOU21" s="30"/>
      <c r="LOW21" s="31"/>
      <c r="LPT21" s="30"/>
      <c r="LPV21" s="31"/>
      <c r="LQS21" s="30"/>
      <c r="LQU21" s="31"/>
      <c r="LRR21" s="30"/>
      <c r="LRT21" s="31"/>
      <c r="LSQ21" s="30"/>
      <c r="LSS21" s="31"/>
      <c r="LTP21" s="30"/>
      <c r="LTR21" s="31"/>
      <c r="LUO21" s="30"/>
      <c r="LUQ21" s="31"/>
      <c r="LVN21" s="30"/>
      <c r="LVP21" s="31"/>
      <c r="LWM21" s="30"/>
      <c r="LWO21" s="31"/>
      <c r="LXL21" s="30"/>
      <c r="LXN21" s="31"/>
      <c r="LYK21" s="30"/>
      <c r="LYM21" s="31"/>
      <c r="LZJ21" s="30"/>
      <c r="LZL21" s="31"/>
      <c r="MAI21" s="30"/>
      <c r="MAK21" s="31"/>
      <c r="MBH21" s="30"/>
      <c r="MBJ21" s="31"/>
      <c r="MCG21" s="30"/>
      <c r="MCI21" s="31"/>
      <c r="MDF21" s="30"/>
      <c r="MDH21" s="31"/>
      <c r="MEE21" s="30"/>
      <c r="MEG21" s="31"/>
      <c r="MFD21" s="30"/>
      <c r="MFF21" s="31"/>
      <c r="MGC21" s="30"/>
      <c r="MGE21" s="31"/>
      <c r="MHB21" s="30"/>
      <c r="MHD21" s="31"/>
      <c r="MIA21" s="30"/>
      <c r="MIC21" s="31"/>
      <c r="MIZ21" s="30"/>
      <c r="MJB21" s="31"/>
      <c r="MJY21" s="30"/>
      <c r="MKA21" s="31"/>
      <c r="MKX21" s="30"/>
      <c r="MKZ21" s="31"/>
      <c r="MLW21" s="30"/>
      <c r="MLY21" s="31"/>
      <c r="MMV21" s="30"/>
      <c r="MMX21" s="31"/>
      <c r="MNU21" s="30"/>
      <c r="MNW21" s="31"/>
      <c r="MOT21" s="30"/>
      <c r="MOV21" s="31"/>
      <c r="MPS21" s="30"/>
      <c r="MPU21" s="31"/>
      <c r="MQR21" s="30"/>
      <c r="MQT21" s="31"/>
      <c r="MRQ21" s="30"/>
      <c r="MRS21" s="31"/>
      <c r="MSP21" s="30"/>
      <c r="MSR21" s="31"/>
      <c r="MTO21" s="30"/>
      <c r="MTQ21" s="31"/>
      <c r="MUN21" s="30"/>
      <c r="MUP21" s="31"/>
      <c r="MVM21" s="30"/>
      <c r="MVO21" s="31"/>
      <c r="MWL21" s="30"/>
      <c r="MWN21" s="31"/>
      <c r="MXK21" s="30"/>
      <c r="MXM21" s="31"/>
      <c r="MYJ21" s="30"/>
      <c r="MYL21" s="31"/>
      <c r="MZI21" s="30"/>
      <c r="MZK21" s="31"/>
      <c r="NAH21" s="30"/>
      <c r="NAJ21" s="31"/>
      <c r="NBG21" s="30"/>
      <c r="NBI21" s="31"/>
      <c r="NCF21" s="30"/>
      <c r="NCH21" s="31"/>
      <c r="NDE21" s="30"/>
      <c r="NDG21" s="31"/>
      <c r="NED21" s="30"/>
      <c r="NEF21" s="31"/>
      <c r="NFC21" s="30"/>
      <c r="NFE21" s="31"/>
      <c r="NGB21" s="30"/>
      <c r="NGD21" s="31"/>
      <c r="NHA21" s="30"/>
      <c r="NHC21" s="31"/>
      <c r="NHZ21" s="30"/>
      <c r="NIB21" s="31"/>
      <c r="NIY21" s="30"/>
      <c r="NJA21" s="31"/>
      <c r="NJX21" s="30"/>
      <c r="NJZ21" s="31"/>
      <c r="NKW21" s="30"/>
      <c r="NKY21" s="31"/>
      <c r="NLV21" s="30"/>
      <c r="NLX21" s="31"/>
      <c r="NMU21" s="30"/>
      <c r="NMW21" s="31"/>
      <c r="NNT21" s="30"/>
      <c r="NNV21" s="31"/>
      <c r="NOS21" s="30"/>
      <c r="NOU21" s="31"/>
      <c r="NPR21" s="30"/>
      <c r="NPT21" s="31"/>
      <c r="NQQ21" s="30"/>
      <c r="NQS21" s="31"/>
      <c r="NRP21" s="30"/>
      <c r="NRR21" s="31"/>
      <c r="NSO21" s="30"/>
      <c r="NSQ21" s="31"/>
      <c r="NTN21" s="30"/>
      <c r="NTP21" s="31"/>
      <c r="NUM21" s="30"/>
      <c r="NUO21" s="31"/>
      <c r="NVL21" s="30"/>
      <c r="NVN21" s="31"/>
      <c r="NWK21" s="30"/>
      <c r="NWM21" s="31"/>
      <c r="NXJ21" s="30"/>
      <c r="NXL21" s="31"/>
      <c r="NYI21" s="30"/>
      <c r="NYK21" s="31"/>
      <c r="NZH21" s="30"/>
      <c r="NZJ21" s="31"/>
      <c r="OAG21" s="30"/>
      <c r="OAI21" s="31"/>
      <c r="OBF21" s="30"/>
      <c r="OBH21" s="31"/>
      <c r="OCE21" s="30"/>
      <c r="OCG21" s="31"/>
      <c r="ODD21" s="30"/>
      <c r="ODF21" s="31"/>
      <c r="OEC21" s="30"/>
      <c r="OEE21" s="31"/>
      <c r="OFB21" s="30"/>
      <c r="OFD21" s="31"/>
      <c r="OGA21" s="30"/>
      <c r="OGC21" s="31"/>
      <c r="OGZ21" s="30"/>
      <c r="OHB21" s="31"/>
      <c r="OHY21" s="30"/>
      <c r="OIA21" s="31"/>
      <c r="OIX21" s="30"/>
      <c r="OIZ21" s="31"/>
      <c r="OJW21" s="30"/>
      <c r="OJY21" s="31"/>
      <c r="OKV21" s="30"/>
      <c r="OKX21" s="31"/>
      <c r="OLU21" s="30"/>
      <c r="OLW21" s="31"/>
      <c r="OMT21" s="30"/>
      <c r="OMV21" s="31"/>
      <c r="ONS21" s="30"/>
      <c r="ONU21" s="31"/>
      <c r="OOR21" s="30"/>
      <c r="OOT21" s="31"/>
      <c r="OPQ21" s="30"/>
      <c r="OPS21" s="31"/>
      <c r="OQP21" s="30"/>
      <c r="OQR21" s="31"/>
      <c r="ORO21" s="30"/>
      <c r="ORQ21" s="31"/>
      <c r="OSN21" s="30"/>
      <c r="OSP21" s="31"/>
      <c r="OTM21" s="30"/>
      <c r="OTO21" s="31"/>
      <c r="OUL21" s="30"/>
      <c r="OUN21" s="31"/>
      <c r="OVK21" s="30"/>
      <c r="OVM21" s="31"/>
      <c r="OWJ21" s="30"/>
      <c r="OWL21" s="31"/>
      <c r="OXI21" s="30"/>
      <c r="OXK21" s="31"/>
      <c r="OYH21" s="30"/>
      <c r="OYJ21" s="31"/>
      <c r="OZG21" s="30"/>
      <c r="OZI21" s="31"/>
      <c r="PAF21" s="30"/>
      <c r="PAH21" s="31"/>
      <c r="PBE21" s="30"/>
      <c r="PBG21" s="31"/>
      <c r="PCD21" s="30"/>
      <c r="PCF21" s="31"/>
      <c r="PDC21" s="30"/>
      <c r="PDE21" s="31"/>
      <c r="PEB21" s="30"/>
      <c r="PED21" s="31"/>
      <c r="PFA21" s="30"/>
      <c r="PFC21" s="31"/>
      <c r="PFZ21" s="30"/>
      <c r="PGB21" s="31"/>
      <c r="PGY21" s="30"/>
      <c r="PHA21" s="31"/>
      <c r="PHX21" s="30"/>
      <c r="PHZ21" s="31"/>
      <c r="PIW21" s="30"/>
      <c r="PIY21" s="31"/>
      <c r="PJV21" s="30"/>
      <c r="PJX21" s="31"/>
      <c r="PKU21" s="30"/>
      <c r="PKW21" s="31"/>
      <c r="PLT21" s="30"/>
      <c r="PLV21" s="31"/>
      <c r="PMS21" s="30"/>
      <c r="PMU21" s="31"/>
      <c r="PNR21" s="30"/>
      <c r="PNT21" s="31"/>
      <c r="POQ21" s="30"/>
      <c r="POS21" s="31"/>
      <c r="PPP21" s="30"/>
      <c r="PPR21" s="31"/>
      <c r="PQO21" s="30"/>
      <c r="PQQ21" s="31"/>
      <c r="PRN21" s="30"/>
      <c r="PRP21" s="31"/>
      <c r="PSM21" s="30"/>
      <c r="PSO21" s="31"/>
      <c r="PTL21" s="30"/>
      <c r="PTN21" s="31"/>
      <c r="PUK21" s="30"/>
      <c r="PUM21" s="31"/>
      <c r="PVJ21" s="30"/>
      <c r="PVL21" s="31"/>
      <c r="PWI21" s="30"/>
      <c r="PWK21" s="31"/>
      <c r="PXH21" s="30"/>
      <c r="PXJ21" s="31"/>
      <c r="PYG21" s="30"/>
      <c r="PYI21" s="31"/>
      <c r="PZF21" s="30"/>
      <c r="PZH21" s="31"/>
      <c r="QAE21" s="30"/>
      <c r="QAG21" s="31"/>
      <c r="QBD21" s="30"/>
      <c r="QBF21" s="31"/>
      <c r="QCC21" s="30"/>
      <c r="QCE21" s="31"/>
      <c r="QDB21" s="30"/>
      <c r="QDD21" s="31"/>
      <c r="QEA21" s="30"/>
      <c r="QEC21" s="31"/>
      <c r="QEZ21" s="30"/>
      <c r="QFB21" s="31"/>
      <c r="QFY21" s="30"/>
      <c r="QGA21" s="31"/>
      <c r="QGX21" s="30"/>
      <c r="QGZ21" s="31"/>
      <c r="QHW21" s="30"/>
      <c r="QHY21" s="31"/>
      <c r="QIV21" s="30"/>
      <c r="QIX21" s="31"/>
      <c r="QJU21" s="30"/>
      <c r="QJW21" s="31"/>
      <c r="QKT21" s="30"/>
      <c r="QKV21" s="31"/>
      <c r="QLS21" s="30"/>
      <c r="QLU21" s="31"/>
      <c r="QMR21" s="30"/>
      <c r="QMT21" s="31"/>
      <c r="QNQ21" s="30"/>
      <c r="QNS21" s="31"/>
      <c r="QOP21" s="30"/>
      <c r="QOR21" s="31"/>
      <c r="QPO21" s="30"/>
      <c r="QPQ21" s="31"/>
      <c r="QQN21" s="30"/>
      <c r="QQP21" s="31"/>
      <c r="QRM21" s="30"/>
      <c r="QRO21" s="31"/>
      <c r="QSL21" s="30"/>
      <c r="QSN21" s="31"/>
      <c r="QTK21" s="30"/>
      <c r="QTM21" s="31"/>
      <c r="QUJ21" s="30"/>
      <c r="QUL21" s="31"/>
      <c r="QVI21" s="30"/>
      <c r="QVK21" s="31"/>
      <c r="QWH21" s="30"/>
      <c r="QWJ21" s="31"/>
      <c r="QXG21" s="30"/>
      <c r="QXI21" s="31"/>
      <c r="QYF21" s="30"/>
      <c r="QYH21" s="31"/>
      <c r="QZE21" s="30"/>
      <c r="QZG21" s="31"/>
      <c r="RAD21" s="30"/>
      <c r="RAF21" s="31"/>
      <c r="RBC21" s="30"/>
      <c r="RBE21" s="31"/>
      <c r="RCB21" s="30"/>
      <c r="RCD21" s="31"/>
      <c r="RDA21" s="30"/>
      <c r="RDC21" s="31"/>
      <c r="RDZ21" s="30"/>
      <c r="REB21" s="31"/>
      <c r="REY21" s="30"/>
      <c r="RFA21" s="31"/>
      <c r="RFX21" s="30"/>
      <c r="RFZ21" s="31"/>
      <c r="RGW21" s="30"/>
      <c r="RGY21" s="31"/>
      <c r="RHV21" s="30"/>
      <c r="RHX21" s="31"/>
      <c r="RIU21" s="30"/>
      <c r="RIW21" s="31"/>
      <c r="RJT21" s="30"/>
      <c r="RJV21" s="31"/>
      <c r="RKS21" s="30"/>
      <c r="RKU21" s="31"/>
      <c r="RLR21" s="30"/>
      <c r="RLT21" s="31"/>
      <c r="RMQ21" s="30"/>
      <c r="RMS21" s="31"/>
      <c r="RNP21" s="30"/>
      <c r="RNR21" s="31"/>
      <c r="ROO21" s="30"/>
      <c r="ROQ21" s="31"/>
      <c r="RPN21" s="30"/>
      <c r="RPP21" s="31"/>
      <c r="RQM21" s="30"/>
      <c r="RQO21" s="31"/>
      <c r="RRL21" s="30"/>
      <c r="RRN21" s="31"/>
      <c r="RSK21" s="30"/>
      <c r="RSM21" s="31"/>
      <c r="RTJ21" s="30"/>
      <c r="RTL21" s="31"/>
      <c r="RUI21" s="30"/>
      <c r="RUK21" s="31"/>
      <c r="RVH21" s="30"/>
      <c r="RVJ21" s="31"/>
      <c r="RWG21" s="30"/>
      <c r="RWI21" s="31"/>
      <c r="RXF21" s="30"/>
      <c r="RXH21" s="31"/>
      <c r="RYE21" s="30"/>
      <c r="RYG21" s="31"/>
      <c r="RZD21" s="30"/>
      <c r="RZF21" s="31"/>
      <c r="SAC21" s="30"/>
      <c r="SAE21" s="31"/>
      <c r="SBB21" s="30"/>
      <c r="SBD21" s="31"/>
      <c r="SCA21" s="30"/>
      <c r="SCC21" s="31"/>
      <c r="SCZ21" s="30"/>
      <c r="SDB21" s="31"/>
      <c r="SDY21" s="30"/>
      <c r="SEA21" s="31"/>
      <c r="SEX21" s="30"/>
      <c r="SEZ21" s="31"/>
      <c r="SFW21" s="30"/>
      <c r="SFY21" s="31"/>
      <c r="SGV21" s="30"/>
      <c r="SGX21" s="31"/>
      <c r="SHU21" s="30"/>
      <c r="SHW21" s="31"/>
      <c r="SIT21" s="30"/>
      <c r="SIV21" s="31"/>
      <c r="SJS21" s="30"/>
      <c r="SJU21" s="31"/>
      <c r="SKR21" s="30"/>
      <c r="SKT21" s="31"/>
      <c r="SLQ21" s="30"/>
      <c r="SLS21" s="31"/>
      <c r="SMP21" s="30"/>
      <c r="SMR21" s="31"/>
      <c r="SNO21" s="30"/>
      <c r="SNQ21" s="31"/>
      <c r="SON21" s="30"/>
      <c r="SOP21" s="31"/>
      <c r="SPM21" s="30"/>
      <c r="SPO21" s="31"/>
      <c r="SQL21" s="30"/>
      <c r="SQN21" s="31"/>
      <c r="SRK21" s="30"/>
      <c r="SRM21" s="31"/>
      <c r="SSJ21" s="30"/>
      <c r="SSL21" s="31"/>
      <c r="STI21" s="30"/>
      <c r="STK21" s="31"/>
      <c r="SUH21" s="30"/>
      <c r="SUJ21" s="31"/>
      <c r="SVG21" s="30"/>
      <c r="SVI21" s="31"/>
      <c r="SWF21" s="30"/>
      <c r="SWH21" s="31"/>
      <c r="SXE21" s="30"/>
      <c r="SXG21" s="31"/>
      <c r="SYD21" s="30"/>
      <c r="SYF21" s="31"/>
      <c r="SZC21" s="30"/>
      <c r="SZE21" s="31"/>
      <c r="TAB21" s="30"/>
      <c r="TAD21" s="31"/>
      <c r="TBA21" s="30"/>
      <c r="TBC21" s="31"/>
      <c r="TBZ21" s="30"/>
      <c r="TCB21" s="31"/>
      <c r="TCY21" s="30"/>
      <c r="TDA21" s="31"/>
      <c r="TDX21" s="30"/>
      <c r="TDZ21" s="31"/>
      <c r="TEW21" s="30"/>
      <c r="TEY21" s="31"/>
      <c r="TFV21" s="30"/>
      <c r="TFX21" s="31"/>
      <c r="TGU21" s="30"/>
      <c r="TGW21" s="31"/>
      <c r="THT21" s="30"/>
      <c r="THV21" s="31"/>
      <c r="TIS21" s="30"/>
      <c r="TIU21" s="31"/>
      <c r="TJR21" s="30"/>
      <c r="TJT21" s="31"/>
      <c r="TKQ21" s="30"/>
      <c r="TKS21" s="31"/>
      <c r="TLP21" s="30"/>
      <c r="TLR21" s="31"/>
      <c r="TMO21" s="30"/>
      <c r="TMQ21" s="31"/>
      <c r="TNN21" s="30"/>
      <c r="TNP21" s="31"/>
      <c r="TOM21" s="30"/>
      <c r="TOO21" s="31"/>
      <c r="TPL21" s="30"/>
      <c r="TPN21" s="31"/>
      <c r="TQK21" s="30"/>
      <c r="TQM21" s="31"/>
      <c r="TRJ21" s="30"/>
      <c r="TRL21" s="31"/>
      <c r="TSI21" s="30"/>
      <c r="TSK21" s="31"/>
      <c r="TTH21" s="30"/>
      <c r="TTJ21" s="31"/>
      <c r="TUG21" s="30"/>
      <c r="TUI21" s="31"/>
      <c r="TVF21" s="30"/>
      <c r="TVH21" s="31"/>
      <c r="TWE21" s="30"/>
      <c r="TWG21" s="31"/>
      <c r="TXD21" s="30"/>
      <c r="TXF21" s="31"/>
      <c r="TYC21" s="30"/>
      <c r="TYE21" s="31"/>
      <c r="TZB21" s="30"/>
      <c r="TZD21" s="31"/>
      <c r="UAA21" s="30"/>
      <c r="UAC21" s="31"/>
      <c r="UAZ21" s="30"/>
      <c r="UBB21" s="31"/>
      <c r="UBY21" s="30"/>
      <c r="UCA21" s="31"/>
      <c r="UCX21" s="30"/>
      <c r="UCZ21" s="31"/>
      <c r="UDW21" s="30"/>
      <c r="UDY21" s="31"/>
      <c r="UEV21" s="30"/>
      <c r="UEX21" s="31"/>
      <c r="UFU21" s="30"/>
      <c r="UFW21" s="31"/>
      <c r="UGT21" s="30"/>
      <c r="UGV21" s="31"/>
      <c r="UHS21" s="30"/>
      <c r="UHU21" s="31"/>
      <c r="UIR21" s="30"/>
      <c r="UIT21" s="31"/>
      <c r="UJQ21" s="30"/>
      <c r="UJS21" s="31"/>
      <c r="UKP21" s="30"/>
      <c r="UKR21" s="31"/>
      <c r="ULO21" s="30"/>
      <c r="ULQ21" s="31"/>
      <c r="UMN21" s="30"/>
      <c r="UMP21" s="31"/>
      <c r="UNM21" s="30"/>
      <c r="UNO21" s="31"/>
      <c r="UOL21" s="30"/>
      <c r="UON21" s="31"/>
      <c r="UPK21" s="30"/>
      <c r="UPM21" s="31"/>
      <c r="UQJ21" s="30"/>
      <c r="UQL21" s="31"/>
      <c r="URI21" s="30"/>
      <c r="URK21" s="31"/>
      <c r="USH21" s="30"/>
      <c r="USJ21" s="31"/>
      <c r="UTG21" s="30"/>
      <c r="UTI21" s="31"/>
      <c r="UUF21" s="30"/>
      <c r="UUH21" s="31"/>
      <c r="UVE21" s="30"/>
      <c r="UVG21" s="31"/>
      <c r="UWD21" s="30"/>
      <c r="UWF21" s="31"/>
      <c r="UXC21" s="30"/>
      <c r="UXE21" s="31"/>
      <c r="UYB21" s="30"/>
      <c r="UYD21" s="31"/>
      <c r="UZA21" s="30"/>
      <c r="UZC21" s="31"/>
      <c r="UZZ21" s="30"/>
      <c r="VAB21" s="31"/>
      <c r="VAY21" s="30"/>
      <c r="VBA21" s="31"/>
      <c r="VBX21" s="30"/>
      <c r="VBZ21" s="31"/>
      <c r="VCW21" s="30"/>
      <c r="VCY21" s="31"/>
      <c r="VDV21" s="30"/>
      <c r="VDX21" s="31"/>
      <c r="VEU21" s="30"/>
      <c r="VEW21" s="31"/>
      <c r="VFT21" s="30"/>
      <c r="VFV21" s="31"/>
      <c r="VGS21" s="30"/>
      <c r="VGU21" s="31"/>
      <c r="VHR21" s="30"/>
      <c r="VHT21" s="31"/>
      <c r="VIQ21" s="30"/>
      <c r="VIS21" s="31"/>
      <c r="VJP21" s="30"/>
      <c r="VJR21" s="31"/>
      <c r="VKO21" s="30"/>
      <c r="VKQ21" s="31"/>
      <c r="VLN21" s="30"/>
      <c r="VLP21" s="31"/>
      <c r="VMM21" s="30"/>
      <c r="VMO21" s="31"/>
      <c r="VNL21" s="30"/>
      <c r="VNN21" s="31"/>
      <c r="VOK21" s="30"/>
      <c r="VOM21" s="31"/>
      <c r="VPJ21" s="30"/>
      <c r="VPL21" s="31"/>
      <c r="VQI21" s="30"/>
      <c r="VQK21" s="31"/>
      <c r="VRH21" s="30"/>
      <c r="VRJ21" s="31"/>
      <c r="VSG21" s="30"/>
      <c r="VSI21" s="31"/>
      <c r="VTF21" s="30"/>
      <c r="VTH21" s="31"/>
      <c r="VUE21" s="30"/>
      <c r="VUG21" s="31"/>
      <c r="VVD21" s="30"/>
      <c r="VVF21" s="31"/>
      <c r="VWC21" s="30"/>
      <c r="VWE21" s="31"/>
      <c r="VXB21" s="30"/>
      <c r="VXD21" s="31"/>
      <c r="VYA21" s="30"/>
      <c r="VYC21" s="31"/>
      <c r="VYZ21" s="30"/>
      <c r="VZB21" s="31"/>
      <c r="VZY21" s="30"/>
      <c r="WAA21" s="31"/>
      <c r="WAX21" s="30"/>
      <c r="WAZ21" s="31"/>
      <c r="WBW21" s="30"/>
      <c r="WBY21" s="31"/>
      <c r="WCV21" s="30"/>
      <c r="WCX21" s="31"/>
      <c r="WDU21" s="30"/>
      <c r="WDW21" s="31"/>
      <c r="WET21" s="30"/>
      <c r="WEV21" s="31"/>
      <c r="WFS21" s="30"/>
      <c r="WFU21" s="31"/>
      <c r="WGR21" s="30"/>
      <c r="WGT21" s="31"/>
      <c r="WHQ21" s="30"/>
      <c r="WHS21" s="31"/>
      <c r="WIP21" s="30"/>
      <c r="WIR21" s="31"/>
      <c r="WJO21" s="30"/>
      <c r="WJQ21" s="31"/>
      <c r="WKN21" s="30"/>
      <c r="WKP21" s="31"/>
      <c r="WLM21" s="30"/>
      <c r="WLO21" s="31"/>
      <c r="WML21" s="30"/>
      <c r="WMN21" s="31"/>
      <c r="WNK21" s="30"/>
      <c r="WNM21" s="31"/>
      <c r="WOJ21" s="30"/>
      <c r="WOL21" s="31"/>
      <c r="WPI21" s="30"/>
      <c r="WPK21" s="31"/>
      <c r="WQH21" s="30"/>
      <c r="WQJ21" s="31"/>
      <c r="WRG21" s="30"/>
      <c r="WRI21" s="31"/>
      <c r="WSF21" s="30"/>
      <c r="WSH21" s="31"/>
      <c r="WTE21" s="30"/>
      <c r="WTG21" s="31"/>
      <c r="WUD21" s="30"/>
      <c r="WUF21" s="31"/>
      <c r="WVC21" s="30"/>
      <c r="WVE21" s="31"/>
      <c r="WWB21" s="30"/>
      <c r="WWD21" s="31"/>
      <c r="WXA21" s="30"/>
      <c r="WXC21" s="31"/>
      <c r="WXZ21" s="30"/>
      <c r="WYB21" s="31"/>
      <c r="WYY21" s="30"/>
      <c r="WZA21" s="31"/>
      <c r="WZX21" s="30"/>
      <c r="WZZ21" s="31"/>
      <c r="XAW21" s="30"/>
      <c r="XAY21" s="31"/>
      <c r="XBV21" s="30"/>
      <c r="XBX21" s="31"/>
      <c r="XCU21" s="30"/>
      <c r="XCW21" s="31"/>
      <c r="XDT21" s="30"/>
      <c r="XDV21" s="31"/>
      <c r="XES21" s="30"/>
      <c r="XEU21" s="31"/>
    </row>
    <row r="22" spans="1:1023 1025:2048 2050:3050 3073:4075 4098:5100 5123:6125 6148:7150 7173:8175 8198:9200 9223:10225 10248:11250 11273:12275 12298:13300 13323:14325 14348:15350 15373:16375">
      <c r="A22" s="17" t="s">
        <v>40</v>
      </c>
      <c r="B22" s="23">
        <v>1.5</v>
      </c>
      <c r="C22" s="24">
        <v>0</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3">
        <v>4</v>
      </c>
      <c r="U22" s="23">
        <v>5.5</v>
      </c>
      <c r="V22" s="23">
        <v>2.5</v>
      </c>
      <c r="W22" s="23"/>
      <c r="X22" s="23">
        <v>1.5</v>
      </c>
      <c r="Y22" s="23"/>
      <c r="Z22" s="9">
        <v>2.5</v>
      </c>
      <c r="AA22" s="23">
        <v>4</v>
      </c>
      <c r="AB22" s="9">
        <v>5.5</v>
      </c>
      <c r="AC22" s="9"/>
    </row>
    <row r="23" spans="1:1023 1025:2048 2050:3050 3073:4075 4098:5100 5123:6125 6148:7150 7173:8175 8198:9200 9223:10225 10248:11250 11273:12275 12298:13300 13323:14325 14348:15350 15373:16375">
      <c r="A23" s="17" t="s">
        <v>104</v>
      </c>
      <c r="B23" s="23">
        <v>4.5999999999999996</v>
      </c>
      <c r="C23" s="24">
        <v>0</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3">
        <v>4</v>
      </c>
      <c r="U23" s="23">
        <v>5.5</v>
      </c>
      <c r="V23" s="23">
        <v>2.5</v>
      </c>
      <c r="W23" s="23"/>
      <c r="X23" s="23">
        <v>4.5999999999999996</v>
      </c>
      <c r="Y23" s="23"/>
      <c r="Z23" s="9">
        <v>2.5</v>
      </c>
      <c r="AA23" s="23">
        <v>4</v>
      </c>
      <c r="AB23" s="9">
        <v>5.5</v>
      </c>
      <c r="AC23" s="9"/>
    </row>
    <row r="24" spans="1:1023 1025:2048 2050:3050 3073:4075 4098:5100 5123:6125 6148:7150 7173:8175 8198:9200 9223:10225 10248:11250 11273:12275 12298:13300 13323:14325 14348:15350 15373:16375">
      <c r="A24" s="17" t="s">
        <v>54</v>
      </c>
      <c r="B24" s="23">
        <v>5.8</v>
      </c>
      <c r="C24" s="24">
        <v>0</v>
      </c>
      <c r="D24" s="24">
        <v>0</v>
      </c>
      <c r="E24" s="24">
        <v>0</v>
      </c>
      <c r="F24" s="24">
        <v>0</v>
      </c>
      <c r="G24" s="24">
        <v>0</v>
      </c>
      <c r="H24" s="24">
        <v>0</v>
      </c>
      <c r="I24" s="24">
        <v>0</v>
      </c>
      <c r="J24" s="24">
        <v>0</v>
      </c>
      <c r="K24" s="24">
        <v>0</v>
      </c>
      <c r="L24" s="24">
        <v>0</v>
      </c>
      <c r="M24" s="24">
        <v>0</v>
      </c>
      <c r="N24" s="24">
        <v>0</v>
      </c>
      <c r="O24" s="24">
        <v>0</v>
      </c>
      <c r="P24" s="24">
        <v>0</v>
      </c>
      <c r="Q24" s="24">
        <v>0</v>
      </c>
      <c r="R24" s="24">
        <v>0</v>
      </c>
      <c r="S24" s="24">
        <v>0</v>
      </c>
      <c r="T24" s="23">
        <v>4</v>
      </c>
      <c r="U24" s="23">
        <v>5.5</v>
      </c>
      <c r="V24" s="23">
        <v>2.5</v>
      </c>
      <c r="W24" s="23"/>
      <c r="X24" s="23">
        <v>5.8</v>
      </c>
      <c r="Y24" s="23"/>
      <c r="Z24" s="9">
        <v>2.5</v>
      </c>
      <c r="AA24" s="23">
        <v>4</v>
      </c>
      <c r="AB24" s="9">
        <v>5.5</v>
      </c>
      <c r="AC24" s="9"/>
    </row>
    <row r="25" spans="1:1023 1025:2048 2050:3050 3073:4075 4098:5100 5123:6125 6148:7150 7173:8175 8198:9200 9223:10225 10248:11250 11273:12275 12298:13300 13323:14325 14348:15350 15373:16375">
      <c r="A25" s="17" t="s">
        <v>43</v>
      </c>
      <c r="B25" s="23">
        <v>5.5</v>
      </c>
      <c r="C25" s="24">
        <v>0</v>
      </c>
      <c r="D25" s="24">
        <v>0</v>
      </c>
      <c r="E25" s="24">
        <v>0</v>
      </c>
      <c r="F25" s="24">
        <v>0</v>
      </c>
      <c r="G25" s="24">
        <v>0</v>
      </c>
      <c r="H25" s="24">
        <v>0</v>
      </c>
      <c r="I25" s="24">
        <v>0</v>
      </c>
      <c r="J25" s="24">
        <v>0</v>
      </c>
      <c r="K25" s="24">
        <v>0</v>
      </c>
      <c r="L25" s="24">
        <v>0</v>
      </c>
      <c r="M25" s="24">
        <v>0</v>
      </c>
      <c r="N25" s="24">
        <v>0</v>
      </c>
      <c r="O25" s="24">
        <v>0</v>
      </c>
      <c r="P25" s="24">
        <v>0</v>
      </c>
      <c r="Q25" s="24">
        <v>0</v>
      </c>
      <c r="R25" s="24">
        <v>0</v>
      </c>
      <c r="S25" s="24">
        <v>0</v>
      </c>
      <c r="T25" s="23">
        <v>4</v>
      </c>
      <c r="U25" s="23">
        <v>5.5</v>
      </c>
      <c r="V25" s="23">
        <v>2.5</v>
      </c>
      <c r="W25" s="23"/>
      <c r="X25" s="23">
        <v>5.5</v>
      </c>
      <c r="Y25" s="23"/>
      <c r="Z25" s="9">
        <v>2.5</v>
      </c>
      <c r="AA25" s="23">
        <v>4</v>
      </c>
      <c r="AB25" s="9">
        <v>5.5</v>
      </c>
      <c r="AC25" s="9"/>
    </row>
    <row r="26" spans="1:1023 1025:2048 2050:3050 3073:4075 4098:5100 5123:6125 6148:7150 7173:8175 8198:9200 9223:10225 10248:11250 11273:12275 12298:13300 13323:14325 14348:15350 15373:16375">
      <c r="A26" s="17" t="s">
        <v>40</v>
      </c>
      <c r="B26" s="23">
        <v>3.3</v>
      </c>
      <c r="C26" s="24">
        <v>0</v>
      </c>
      <c r="D26" s="24">
        <v>0</v>
      </c>
      <c r="E26" s="24">
        <v>0</v>
      </c>
      <c r="F26" s="24">
        <v>0</v>
      </c>
      <c r="G26" s="24">
        <v>0</v>
      </c>
      <c r="H26" s="24">
        <v>0</v>
      </c>
      <c r="I26" s="24">
        <v>0</v>
      </c>
      <c r="J26" s="24">
        <v>0</v>
      </c>
      <c r="K26" s="24">
        <v>0</v>
      </c>
      <c r="L26" s="24">
        <v>0</v>
      </c>
      <c r="M26" s="24">
        <v>0</v>
      </c>
      <c r="N26" s="24">
        <v>0</v>
      </c>
      <c r="O26" s="24">
        <v>0</v>
      </c>
      <c r="P26" s="24">
        <v>0</v>
      </c>
      <c r="Q26" s="24">
        <v>0</v>
      </c>
      <c r="R26" s="24">
        <v>0</v>
      </c>
      <c r="S26" s="24">
        <v>0</v>
      </c>
      <c r="T26" s="23">
        <v>4</v>
      </c>
      <c r="U26" s="23">
        <v>5.5</v>
      </c>
      <c r="V26" s="23">
        <v>2.5</v>
      </c>
      <c r="W26" s="23"/>
      <c r="X26" s="23">
        <v>3.3</v>
      </c>
      <c r="Y26" s="23"/>
      <c r="Z26" s="9">
        <v>2.5</v>
      </c>
      <c r="AA26" s="23">
        <v>4</v>
      </c>
      <c r="AB26" s="9">
        <v>5.5</v>
      </c>
      <c r="AC26" s="9"/>
    </row>
    <row r="27" spans="1:1023 1025:2048 2050:3050 3073:4075 4098:5100 5123:6125 6148:7150 7173:8175 8198:9200 9223:10225 10248:11250 11273:12275 12298:13300 13323:14325 14348:15350 15373:16375">
      <c r="A27" s="17" t="s">
        <v>104</v>
      </c>
      <c r="B27" s="23">
        <v>-0.1</v>
      </c>
      <c r="C27" s="24">
        <v>0</v>
      </c>
      <c r="D27" s="24">
        <v>0</v>
      </c>
      <c r="E27" s="24">
        <v>0</v>
      </c>
      <c r="F27" s="24">
        <v>0</v>
      </c>
      <c r="G27" s="24">
        <v>0</v>
      </c>
      <c r="H27" s="24">
        <v>0</v>
      </c>
      <c r="I27" s="24">
        <v>0</v>
      </c>
      <c r="J27" s="24">
        <v>0</v>
      </c>
      <c r="K27" s="24">
        <v>0</v>
      </c>
      <c r="L27" s="24">
        <v>0</v>
      </c>
      <c r="M27" s="24">
        <v>0</v>
      </c>
      <c r="N27" s="24">
        <v>0</v>
      </c>
      <c r="O27" s="24">
        <v>0</v>
      </c>
      <c r="P27" s="24">
        <v>0</v>
      </c>
      <c r="Q27" s="24">
        <v>0</v>
      </c>
      <c r="R27" s="24">
        <v>0</v>
      </c>
      <c r="S27" s="24">
        <v>0</v>
      </c>
      <c r="T27" s="23">
        <v>4</v>
      </c>
      <c r="U27" s="23">
        <v>5.5</v>
      </c>
      <c r="V27" s="23">
        <v>2.5</v>
      </c>
      <c r="W27" s="25"/>
      <c r="X27" s="23">
        <v>-0.1</v>
      </c>
      <c r="Y27" s="25"/>
      <c r="Z27" s="9">
        <v>2.5</v>
      </c>
      <c r="AA27" s="23">
        <v>4</v>
      </c>
      <c r="AB27" s="9">
        <v>5.5</v>
      </c>
      <c r="AC27" s="9"/>
    </row>
    <row r="28" spans="1:1023 1025:2048 2050:3050 3073:4075 4098:5100 5123:6125 6148:7150 7173:8175 8198:9200 9223:10225 10248:11250 11273:12275 12298:13300 13323:14325 14348:15350 15373:16375">
      <c r="A28" s="17" t="s">
        <v>55</v>
      </c>
      <c r="B28" s="23">
        <v>-2</v>
      </c>
      <c r="C28" s="24">
        <v>0</v>
      </c>
      <c r="D28" s="24">
        <v>0</v>
      </c>
      <c r="E28" s="24">
        <v>0</v>
      </c>
      <c r="F28" s="24">
        <v>0</v>
      </c>
      <c r="G28" s="24">
        <v>0</v>
      </c>
      <c r="H28" s="24">
        <v>0</v>
      </c>
      <c r="I28" s="24">
        <v>0</v>
      </c>
      <c r="J28" s="24">
        <v>0</v>
      </c>
      <c r="K28" s="24">
        <v>0</v>
      </c>
      <c r="L28" s="24">
        <v>0</v>
      </c>
      <c r="M28" s="24">
        <v>0</v>
      </c>
      <c r="N28" s="24">
        <v>0</v>
      </c>
      <c r="O28" s="24">
        <v>0</v>
      </c>
      <c r="P28" s="24">
        <v>0</v>
      </c>
      <c r="Q28" s="24">
        <v>0</v>
      </c>
      <c r="R28" s="24">
        <v>0</v>
      </c>
      <c r="S28" s="24">
        <v>0</v>
      </c>
      <c r="T28" s="23">
        <v>4</v>
      </c>
      <c r="U28" s="23">
        <v>5.5</v>
      </c>
      <c r="V28" s="23">
        <v>2.5</v>
      </c>
      <c r="W28" s="25"/>
      <c r="X28" s="23">
        <v>-2</v>
      </c>
      <c r="Y28" s="25"/>
      <c r="Z28" s="9">
        <v>2.5</v>
      </c>
      <c r="AA28" s="23">
        <v>4</v>
      </c>
      <c r="AB28" s="9">
        <v>5.5</v>
      </c>
      <c r="AC28" s="9"/>
    </row>
    <row r="29" spans="1:1023 1025:2048 2050:3050 3073:4075 4098:5100 5123:6125 6148:7150 7173:8175 8198:9200 9223:10225 10248:11250 11273:12275 12298:13300 13323:14325 14348:15350 15373:16375">
      <c r="A29" s="17" t="s">
        <v>43</v>
      </c>
      <c r="B29" s="23">
        <v>-1.1000000000000001</v>
      </c>
      <c r="C29" s="24">
        <v>0</v>
      </c>
      <c r="D29" s="24">
        <v>0</v>
      </c>
      <c r="E29" s="24">
        <v>0</v>
      </c>
      <c r="F29" s="24">
        <v>0</v>
      </c>
      <c r="G29" s="24">
        <v>0</v>
      </c>
      <c r="H29" s="24">
        <v>0</v>
      </c>
      <c r="I29" s="24">
        <v>0</v>
      </c>
      <c r="J29" s="24">
        <v>0</v>
      </c>
      <c r="K29" s="24">
        <v>0</v>
      </c>
      <c r="L29" s="24">
        <v>0</v>
      </c>
      <c r="M29" s="24">
        <v>0</v>
      </c>
      <c r="N29" s="24">
        <v>0</v>
      </c>
      <c r="O29" s="24">
        <v>0</v>
      </c>
      <c r="P29" s="24">
        <v>0</v>
      </c>
      <c r="Q29" s="24">
        <v>0</v>
      </c>
      <c r="R29" s="24">
        <v>0</v>
      </c>
      <c r="S29" s="24">
        <v>0</v>
      </c>
      <c r="T29" s="23">
        <v>4</v>
      </c>
      <c r="U29" s="23">
        <v>5.5</v>
      </c>
      <c r="V29" s="23">
        <v>2.5</v>
      </c>
      <c r="W29" s="25"/>
      <c r="X29" s="23">
        <v>-1.1000000000000001</v>
      </c>
      <c r="Y29" s="25"/>
      <c r="Z29" s="9">
        <v>2.5</v>
      </c>
      <c r="AA29" s="23">
        <v>4</v>
      </c>
      <c r="AB29" s="9">
        <v>5.5</v>
      </c>
      <c r="AC29" s="9"/>
    </row>
    <row r="30" spans="1:1023 1025:2048 2050:3050 3073:4075 4098:5100 5123:6125 6148:7150 7173:8175 8198:9200 9223:10225 10248:11250 11273:12275 12298:13300 13323:14325 14348:15350 15373:16375">
      <c r="A30" s="17" t="s">
        <v>40</v>
      </c>
      <c r="B30" s="23">
        <v>-1.9</v>
      </c>
      <c r="C30" s="24">
        <v>0</v>
      </c>
      <c r="D30" s="24">
        <v>0</v>
      </c>
      <c r="E30" s="24">
        <v>0</v>
      </c>
      <c r="F30" s="24">
        <v>0</v>
      </c>
      <c r="G30" s="24">
        <v>0</v>
      </c>
      <c r="H30" s="24">
        <v>0</v>
      </c>
      <c r="I30" s="24">
        <v>0</v>
      </c>
      <c r="J30" s="24">
        <v>0</v>
      </c>
      <c r="K30" s="24">
        <v>0</v>
      </c>
      <c r="L30" s="24">
        <v>0</v>
      </c>
      <c r="M30" s="24">
        <v>0</v>
      </c>
      <c r="N30" s="24">
        <v>0</v>
      </c>
      <c r="O30" s="24">
        <v>0</v>
      </c>
      <c r="P30" s="24">
        <v>0</v>
      </c>
      <c r="Q30" s="24">
        <v>0</v>
      </c>
      <c r="R30" s="24">
        <v>0</v>
      </c>
      <c r="S30" s="24">
        <v>0</v>
      </c>
      <c r="T30" s="23">
        <v>4</v>
      </c>
      <c r="U30" s="23">
        <v>5.5</v>
      </c>
      <c r="V30" s="23">
        <v>2.5</v>
      </c>
      <c r="W30" s="25"/>
      <c r="X30" s="23">
        <v>-1.9</v>
      </c>
      <c r="Y30" s="25"/>
      <c r="Z30" s="9">
        <v>2.5</v>
      </c>
      <c r="AA30" s="23">
        <v>4</v>
      </c>
      <c r="AB30" s="9">
        <v>5.5</v>
      </c>
      <c r="AC30" s="9"/>
    </row>
    <row r="31" spans="1:1023 1025:2048 2050:3050 3073:4075 4098:5100 5123:6125 6148:7150 7173:8175 8198:9200 9223:10225 10248:11250 11273:12275 12298:13300 13323:14325 14348:15350 15373:16375">
      <c r="A31" s="17" t="s">
        <v>104</v>
      </c>
      <c r="B31" s="23">
        <v>-1.1000000000000001</v>
      </c>
      <c r="C31" s="24">
        <v>0</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3">
        <v>4</v>
      </c>
      <c r="U31" s="23">
        <v>5.5</v>
      </c>
      <c r="V31" s="23">
        <v>2.5</v>
      </c>
      <c r="W31" s="25"/>
      <c r="X31" s="23">
        <v>-1.1000000000000001</v>
      </c>
      <c r="Y31" s="25"/>
      <c r="Z31" s="9">
        <v>2.5</v>
      </c>
      <c r="AA31" s="23">
        <v>4</v>
      </c>
      <c r="AB31" s="9">
        <v>5.5</v>
      </c>
      <c r="AC31" s="9"/>
    </row>
    <row r="32" spans="1:1023 1025:2048 2050:3050 3073:4075 4098:5100 5123:6125 6148:7150 7173:8175 8198:9200 9223:10225 10248:11250 11273:12275 12298:13300 13323:14325 14348:15350 15373:16375">
      <c r="A32" s="17" t="s">
        <v>56</v>
      </c>
      <c r="B32" s="23">
        <v>-0.1</v>
      </c>
      <c r="C32" s="24">
        <v>0</v>
      </c>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3">
        <v>4</v>
      </c>
      <c r="U32" s="23">
        <v>5.5</v>
      </c>
      <c r="V32" s="23">
        <v>2.5</v>
      </c>
      <c r="W32" s="25"/>
      <c r="X32" s="9">
        <v>-0.1</v>
      </c>
      <c r="Y32" s="25"/>
      <c r="Z32" s="9">
        <v>2.5</v>
      </c>
      <c r="AA32" s="23">
        <v>4</v>
      </c>
      <c r="AB32" s="9">
        <v>5.5</v>
      </c>
      <c r="AC32" s="9"/>
    </row>
    <row r="33" spans="1:29">
      <c r="A33" s="17" t="s">
        <v>43</v>
      </c>
      <c r="B33" s="23">
        <v>1.1000000000000001</v>
      </c>
      <c r="C33" s="24">
        <v>0</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3">
        <v>4</v>
      </c>
      <c r="U33" s="23">
        <v>5.5</v>
      </c>
      <c r="V33" s="23">
        <v>2.5</v>
      </c>
      <c r="W33" s="25"/>
      <c r="X33" s="9">
        <v>1.1000000000000001</v>
      </c>
      <c r="Y33" s="25"/>
      <c r="Z33" s="9">
        <v>2.5</v>
      </c>
      <c r="AA33" s="23">
        <v>4</v>
      </c>
      <c r="AB33" s="9">
        <v>5.5</v>
      </c>
      <c r="AC33" s="9"/>
    </row>
    <row r="34" spans="1:29">
      <c r="A34" s="17" t="s">
        <v>40</v>
      </c>
      <c r="B34" s="23">
        <v>1</v>
      </c>
      <c r="C34" s="24">
        <v>0</v>
      </c>
      <c r="D34" s="24">
        <v>0</v>
      </c>
      <c r="E34" s="24">
        <v>0</v>
      </c>
      <c r="F34" s="24">
        <v>0</v>
      </c>
      <c r="G34" s="24">
        <v>0</v>
      </c>
      <c r="H34" s="24">
        <v>0</v>
      </c>
      <c r="I34" s="24">
        <v>0</v>
      </c>
      <c r="J34" s="24">
        <v>0</v>
      </c>
      <c r="K34" s="24">
        <v>0</v>
      </c>
      <c r="L34" s="24">
        <v>0</v>
      </c>
      <c r="M34" s="24">
        <v>0</v>
      </c>
      <c r="N34" s="24">
        <v>0</v>
      </c>
      <c r="O34" s="24">
        <v>0</v>
      </c>
      <c r="P34" s="24">
        <v>0</v>
      </c>
      <c r="Q34" s="24">
        <v>0</v>
      </c>
      <c r="R34" s="24">
        <v>0</v>
      </c>
      <c r="S34" s="24">
        <v>0</v>
      </c>
      <c r="T34" s="23">
        <v>4</v>
      </c>
      <c r="U34" s="23">
        <v>5.5</v>
      </c>
      <c r="V34" s="23">
        <v>2.5</v>
      </c>
      <c r="W34" s="25"/>
      <c r="X34" s="9">
        <v>1</v>
      </c>
      <c r="Y34" s="25"/>
      <c r="Z34" s="9">
        <v>2.5</v>
      </c>
      <c r="AA34" s="23">
        <v>4</v>
      </c>
      <c r="AB34" s="9">
        <v>5.5</v>
      </c>
      <c r="AC34" s="9"/>
    </row>
    <row r="35" spans="1:29">
      <c r="A35" s="17" t="s">
        <v>104</v>
      </c>
      <c r="B35" s="23">
        <v>2.6</v>
      </c>
      <c r="C35" s="24">
        <v>0</v>
      </c>
      <c r="D35" s="24">
        <v>0</v>
      </c>
      <c r="E35" s="24">
        <v>0</v>
      </c>
      <c r="F35" s="24">
        <v>0</v>
      </c>
      <c r="G35" s="24">
        <v>0</v>
      </c>
      <c r="H35" s="24">
        <v>0</v>
      </c>
      <c r="I35" s="24">
        <v>0</v>
      </c>
      <c r="J35" s="24">
        <v>0</v>
      </c>
      <c r="K35" s="24">
        <v>0</v>
      </c>
      <c r="L35" s="24">
        <v>0</v>
      </c>
      <c r="M35" s="24">
        <v>0</v>
      </c>
      <c r="N35" s="24">
        <v>0</v>
      </c>
      <c r="O35" s="24">
        <v>0</v>
      </c>
      <c r="P35" s="24">
        <v>0</v>
      </c>
      <c r="Q35" s="24">
        <v>0</v>
      </c>
      <c r="R35" s="24">
        <v>0</v>
      </c>
      <c r="S35" s="24">
        <v>0</v>
      </c>
      <c r="T35" s="23">
        <v>4</v>
      </c>
      <c r="U35" s="23">
        <v>5.5</v>
      </c>
      <c r="V35" s="23">
        <v>2.5</v>
      </c>
      <c r="W35" s="25"/>
      <c r="X35" s="9">
        <v>2.6</v>
      </c>
      <c r="Y35" s="25"/>
      <c r="Z35" s="9">
        <v>2.5</v>
      </c>
      <c r="AA35" s="23">
        <v>4</v>
      </c>
      <c r="AB35" s="9">
        <v>5.5</v>
      </c>
      <c r="AC35" s="9"/>
    </row>
    <row r="36" spans="1:29">
      <c r="A36" s="17" t="s">
        <v>57</v>
      </c>
      <c r="B36" s="23">
        <v>3.7</v>
      </c>
      <c r="C36" s="24">
        <v>0</v>
      </c>
      <c r="D36" s="24">
        <v>0</v>
      </c>
      <c r="E36" s="24">
        <v>0</v>
      </c>
      <c r="F36" s="24">
        <v>0</v>
      </c>
      <c r="G36" s="24">
        <v>0</v>
      </c>
      <c r="H36" s="24">
        <v>0</v>
      </c>
      <c r="I36" s="24">
        <v>0</v>
      </c>
      <c r="J36" s="24">
        <v>0</v>
      </c>
      <c r="K36" s="24">
        <v>0</v>
      </c>
      <c r="L36" s="24">
        <v>0</v>
      </c>
      <c r="M36" s="24">
        <v>0</v>
      </c>
      <c r="N36" s="24">
        <v>0</v>
      </c>
      <c r="O36" s="24">
        <v>0</v>
      </c>
      <c r="P36" s="24">
        <v>0</v>
      </c>
      <c r="Q36" s="24">
        <v>0</v>
      </c>
      <c r="R36" s="24">
        <v>0</v>
      </c>
      <c r="S36" s="24">
        <v>0</v>
      </c>
      <c r="T36" s="23">
        <v>4</v>
      </c>
      <c r="U36" s="23">
        <v>5.5</v>
      </c>
      <c r="V36" s="23">
        <v>2.5</v>
      </c>
      <c r="W36" s="9"/>
      <c r="X36" s="9">
        <v>3.7</v>
      </c>
      <c r="Y36" s="25"/>
      <c r="Z36" s="9">
        <v>2.5</v>
      </c>
      <c r="AA36" s="23">
        <v>4</v>
      </c>
      <c r="AB36" s="9">
        <v>5.5</v>
      </c>
      <c r="AC36" s="9"/>
    </row>
    <row r="37" spans="1:29">
      <c r="A37" s="17" t="s">
        <v>43</v>
      </c>
      <c r="B37" s="23">
        <v>0.90133554832215168</v>
      </c>
      <c r="C37" s="24">
        <v>0</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3">
        <v>4</v>
      </c>
      <c r="U37" s="23">
        <v>5.5</v>
      </c>
      <c r="V37" s="23">
        <v>2.5</v>
      </c>
      <c r="W37" s="23"/>
      <c r="X37" s="23">
        <v>0.90133554832215168</v>
      </c>
      <c r="Y37" s="25">
        <v>0.90133554832215168</v>
      </c>
      <c r="Z37" s="9">
        <v>2.5</v>
      </c>
      <c r="AA37" s="23">
        <v>4</v>
      </c>
      <c r="AB37" s="9">
        <v>5.5</v>
      </c>
      <c r="AC37" s="9"/>
    </row>
    <row r="38" spans="1:29">
      <c r="A38" s="17" t="s">
        <v>40</v>
      </c>
      <c r="B38" s="26">
        <v>3.4891725643485501</v>
      </c>
      <c r="C38" s="27">
        <v>0</v>
      </c>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4">
        <v>4</v>
      </c>
      <c r="U38" s="9">
        <v>5.5</v>
      </c>
      <c r="V38" s="9">
        <v>2.5</v>
      </c>
      <c r="W38" s="23">
        <v>3.49</v>
      </c>
      <c r="X38" s="23">
        <v>3.49</v>
      </c>
      <c r="Y38" s="25">
        <v>3.1870956700000002</v>
      </c>
      <c r="Z38" s="9">
        <v>2.5</v>
      </c>
      <c r="AA38" s="23">
        <v>4</v>
      </c>
      <c r="AB38" s="9">
        <v>5.5</v>
      </c>
      <c r="AC38" s="9"/>
    </row>
    <row r="39" spans="1:29">
      <c r="A39" s="17" t="s">
        <v>104</v>
      </c>
      <c r="B39" s="26">
        <v>1.8801014428126297</v>
      </c>
      <c r="C39" s="26">
        <v>0.18807643788912309</v>
      </c>
      <c r="D39" s="26">
        <v>0.12689427974889878</v>
      </c>
      <c r="E39" s="26">
        <v>0.1008515509138963</v>
      </c>
      <c r="F39" s="26">
        <v>8.6521650691754992E-2</v>
      </c>
      <c r="G39" s="26">
        <v>7.7699116385226752E-2</v>
      </c>
      <c r="H39" s="26">
        <v>7.1999810814044718E-2</v>
      </c>
      <c r="I39" s="26">
        <v>6.8320779585677727E-2</v>
      </c>
      <c r="J39" s="26">
        <v>6.6101144919084032E-2</v>
      </c>
      <c r="K39" s="26">
        <v>0.12821635476870519</v>
      </c>
      <c r="L39" s="26">
        <v>6.4180780557022921E-2</v>
      </c>
      <c r="M39" s="26">
        <v>6.6335930602121174E-2</v>
      </c>
      <c r="N39" s="26">
        <v>6.9908078954759922E-2</v>
      </c>
      <c r="O39" s="26">
        <v>7.5441808826447243E-2</v>
      </c>
      <c r="P39" s="26">
        <v>8.4008031680487427E-2</v>
      </c>
      <c r="Q39" s="26">
        <v>9.7921620963806522E-2</v>
      </c>
      <c r="R39" s="26">
        <v>0.12320775884404211</v>
      </c>
      <c r="S39" s="26">
        <v>0.18261245857215069</v>
      </c>
      <c r="T39" s="24">
        <v>4</v>
      </c>
      <c r="U39" s="9">
        <v>5.5</v>
      </c>
      <c r="V39" s="9">
        <v>2.5</v>
      </c>
      <c r="W39" s="26">
        <v>2.7316193499999999</v>
      </c>
      <c r="X39" s="9"/>
      <c r="Y39" s="25">
        <v>3.5005455900000002</v>
      </c>
      <c r="Z39" s="9">
        <v>2.5</v>
      </c>
      <c r="AA39" s="23">
        <v>4</v>
      </c>
      <c r="AB39" s="9">
        <v>5.5</v>
      </c>
      <c r="AC39" s="9"/>
    </row>
    <row r="40" spans="1:29">
      <c r="A40" s="17" t="s">
        <v>58</v>
      </c>
      <c r="B40" s="26">
        <v>0.29235639083367992</v>
      </c>
      <c r="C40" s="26">
        <v>0.50153716770432766</v>
      </c>
      <c r="D40" s="26">
        <v>0.33838474599706414</v>
      </c>
      <c r="E40" s="26">
        <v>0.26893746910372363</v>
      </c>
      <c r="F40" s="26">
        <v>0.23072440184467924</v>
      </c>
      <c r="G40" s="26">
        <v>0.20719764369393845</v>
      </c>
      <c r="H40" s="26">
        <v>0.19199949550411954</v>
      </c>
      <c r="I40" s="26">
        <v>0.18218874556180742</v>
      </c>
      <c r="J40" s="26">
        <v>0.17626971978422334</v>
      </c>
      <c r="K40" s="26">
        <v>0.34191027938321383</v>
      </c>
      <c r="L40" s="26">
        <v>0.17114874815206083</v>
      </c>
      <c r="M40" s="26">
        <v>0.17689581493899009</v>
      </c>
      <c r="N40" s="26">
        <v>0.18642154387936039</v>
      </c>
      <c r="O40" s="26">
        <v>0.20117815687052598</v>
      </c>
      <c r="P40" s="26">
        <v>0.22402141781463314</v>
      </c>
      <c r="Q40" s="26">
        <v>0.26112432257015072</v>
      </c>
      <c r="R40" s="26">
        <v>0.32855402358411201</v>
      </c>
      <c r="S40" s="26">
        <v>0.48696655619240214</v>
      </c>
      <c r="T40" s="24">
        <v>4</v>
      </c>
      <c r="U40" s="9">
        <v>5.5</v>
      </c>
      <c r="V40" s="9">
        <v>2.5</v>
      </c>
      <c r="W40" s="26">
        <v>2.5630708100000001</v>
      </c>
      <c r="X40" s="9"/>
      <c r="Y40" s="25">
        <v>3.6571291500000003</v>
      </c>
      <c r="Z40" s="9">
        <v>2.5</v>
      </c>
      <c r="AA40" s="23">
        <v>4</v>
      </c>
      <c r="AB40" s="9">
        <v>5.5</v>
      </c>
      <c r="AC40" s="28"/>
    </row>
    <row r="41" spans="1:29">
      <c r="A41" s="17" t="s">
        <v>43</v>
      </c>
      <c r="B41" s="26">
        <v>0.37597270843788977</v>
      </c>
      <c r="C41" s="26">
        <v>0.56422931366736861</v>
      </c>
      <c r="D41" s="26">
        <v>0.3806828392466971</v>
      </c>
      <c r="E41" s="26">
        <v>0.30255465274168936</v>
      </c>
      <c r="F41" s="26">
        <v>0.25956495207526409</v>
      </c>
      <c r="G41" s="26">
        <v>0.2330973491556807</v>
      </c>
      <c r="H41" s="26">
        <v>0.2159994324421346</v>
      </c>
      <c r="I41" s="26">
        <v>0.20496233875703318</v>
      </c>
      <c r="J41" s="26">
        <v>0.19830343475725121</v>
      </c>
      <c r="K41" s="26">
        <v>0.38464906430611556</v>
      </c>
      <c r="L41" s="26">
        <v>0.19254234167106832</v>
      </c>
      <c r="M41" s="26">
        <v>0.19900779180636397</v>
      </c>
      <c r="N41" s="26">
        <v>0.20972423686428066</v>
      </c>
      <c r="O41" s="26">
        <v>0.22632542647934173</v>
      </c>
      <c r="P41" s="26">
        <v>0.25202409504146273</v>
      </c>
      <c r="Q41" s="26">
        <v>0.29376486289142001</v>
      </c>
      <c r="R41" s="26">
        <v>0.36962327653212501</v>
      </c>
      <c r="S41" s="26">
        <v>0.54783737571645297</v>
      </c>
      <c r="T41" s="24">
        <v>4</v>
      </c>
      <c r="U41" s="9">
        <v>5.5</v>
      </c>
      <c r="V41" s="9">
        <v>2.5</v>
      </c>
      <c r="W41" s="26">
        <v>2.93052643</v>
      </c>
      <c r="X41" s="9"/>
      <c r="Y41" s="25">
        <v>4.0414286800000001</v>
      </c>
      <c r="Z41" s="9">
        <v>2.5</v>
      </c>
      <c r="AA41" s="23">
        <v>4</v>
      </c>
      <c r="AB41" s="9">
        <v>5.5</v>
      </c>
      <c r="AC41" s="9"/>
    </row>
    <row r="42" spans="1:29">
      <c r="A42" s="17" t="s">
        <v>40</v>
      </c>
      <c r="B42" s="26">
        <v>-3.2870503957900254E-2</v>
      </c>
      <c r="C42" s="26">
        <v>0.62692145963040957</v>
      </c>
      <c r="D42" s="26">
        <v>0.42298093249633073</v>
      </c>
      <c r="E42" s="26">
        <v>0.3361718363796542</v>
      </c>
      <c r="F42" s="26">
        <v>0.28840550230584916</v>
      </c>
      <c r="G42" s="26">
        <v>0.25899705461742273</v>
      </c>
      <c r="H42" s="26">
        <v>0.23999936938014921</v>
      </c>
      <c r="I42" s="26">
        <v>0.22773593195225939</v>
      </c>
      <c r="J42" s="26">
        <v>0.22033714973027996</v>
      </c>
      <c r="K42" s="26">
        <v>0.42738784922901729</v>
      </c>
      <c r="L42" s="26">
        <v>0.21393593519007581</v>
      </c>
      <c r="M42" s="26">
        <v>0.22111976867373784</v>
      </c>
      <c r="N42" s="26">
        <v>0.23302692984920004</v>
      </c>
      <c r="O42" s="26">
        <v>0.25147269608815748</v>
      </c>
      <c r="P42" s="26">
        <v>0.28002677226829187</v>
      </c>
      <c r="Q42" s="26">
        <v>0.32640540321268752</v>
      </c>
      <c r="R42" s="26">
        <v>0.41069252948013979</v>
      </c>
      <c r="S42" s="26">
        <v>0.60870819524050379</v>
      </c>
      <c r="T42" s="24">
        <v>4</v>
      </c>
      <c r="U42" s="9">
        <v>5.5</v>
      </c>
      <c r="V42" s="9">
        <v>2.5</v>
      </c>
      <c r="W42" s="26">
        <v>2.8055225199999998</v>
      </c>
      <c r="X42" s="9"/>
      <c r="Y42" s="23">
        <v>3.6560439300000001</v>
      </c>
      <c r="Z42" s="9">
        <v>2.5</v>
      </c>
      <c r="AA42" s="23">
        <v>4</v>
      </c>
      <c r="AB42" s="9">
        <v>5.5</v>
      </c>
      <c r="AC42" s="9"/>
    </row>
    <row r="43" spans="1:29">
      <c r="A43" s="17" t="s">
        <v>104</v>
      </c>
      <c r="B43" s="26">
        <v>-5.0931926975192138E-2</v>
      </c>
      <c r="C43" s="26">
        <v>0.63640839512998293</v>
      </c>
      <c r="D43" s="26">
        <v>0.42938172283856568</v>
      </c>
      <c r="E43" s="26">
        <v>0.34125898163447932</v>
      </c>
      <c r="F43" s="26">
        <v>0.29276981996648677</v>
      </c>
      <c r="G43" s="26">
        <v>0.26291634676158293</v>
      </c>
      <c r="H43" s="26">
        <v>0.24363117764300579</v>
      </c>
      <c r="I43" s="26">
        <v>0.23118216283840587</v>
      </c>
      <c r="J43" s="26">
        <v>0.22367141799553192</v>
      </c>
      <c r="K43" s="26">
        <v>0.43489561748628125</v>
      </c>
      <c r="L43" s="26">
        <v>0.21823038563507913</v>
      </c>
      <c r="M43" s="26">
        <v>0.2255584240503401</v>
      </c>
      <c r="N43" s="26">
        <v>0.23770460404030613</v>
      </c>
      <c r="O43" s="26">
        <v>0.25652064201020375</v>
      </c>
      <c r="P43" s="26">
        <v>0.28564789943288904</v>
      </c>
      <c r="Q43" s="26">
        <v>0.33295751344060598</v>
      </c>
      <c r="R43" s="26">
        <v>0.41893658027234615</v>
      </c>
      <c r="S43" s="26">
        <v>0.62092712039492159</v>
      </c>
      <c r="T43" s="24">
        <v>4</v>
      </c>
      <c r="U43" s="9">
        <v>5.5</v>
      </c>
      <c r="V43" s="9">
        <v>2.5</v>
      </c>
      <c r="W43" s="26">
        <v>2.8304132900000001</v>
      </c>
      <c r="X43" s="9"/>
      <c r="Y43" s="23">
        <v>3.1453578800000002</v>
      </c>
      <c r="Z43" s="9">
        <v>2.5</v>
      </c>
      <c r="AA43" s="23">
        <v>4</v>
      </c>
      <c r="AB43" s="9">
        <v>5.5</v>
      </c>
      <c r="AC43" s="23">
        <v>8</v>
      </c>
    </row>
    <row r="44" spans="1:29">
      <c r="A44" s="17" t="s">
        <v>59</v>
      </c>
      <c r="B44" s="26">
        <v>6.8802384662654065E-2</v>
      </c>
      <c r="C44" s="26">
        <v>0.65221995429593849</v>
      </c>
      <c r="D44" s="26">
        <v>0.4400497067422906</v>
      </c>
      <c r="E44" s="26">
        <v>0.34973755705918808</v>
      </c>
      <c r="F44" s="26">
        <v>0.30004368273421633</v>
      </c>
      <c r="G44" s="26">
        <v>0.26944850033518319</v>
      </c>
      <c r="H44" s="26">
        <v>0.24968419141443299</v>
      </c>
      <c r="I44" s="26">
        <v>0.23692588098198408</v>
      </c>
      <c r="J44" s="26">
        <v>0.2292285317709517</v>
      </c>
      <c r="K44" s="26">
        <v>0.44740856458172029</v>
      </c>
      <c r="L44" s="26">
        <v>0.22538780304341843</v>
      </c>
      <c r="M44" s="26">
        <v>0.23295618301134402</v>
      </c>
      <c r="N44" s="26">
        <v>0.24550072769214903</v>
      </c>
      <c r="O44" s="26">
        <v>0.26493388521361361</v>
      </c>
      <c r="P44" s="26">
        <v>0.29501644470721811</v>
      </c>
      <c r="Q44" s="26">
        <v>0.34387769715380401</v>
      </c>
      <c r="R44" s="26">
        <v>0.43267666492602519</v>
      </c>
      <c r="S44" s="26">
        <v>0.64129199565228223</v>
      </c>
      <c r="T44" s="24">
        <v>4</v>
      </c>
      <c r="U44" s="9">
        <v>5.5</v>
      </c>
      <c r="V44" s="9">
        <v>2.5</v>
      </c>
      <c r="W44" s="26">
        <v>3.0217345899999999</v>
      </c>
      <c r="X44" s="9"/>
      <c r="Y44" s="23">
        <v>3.3860386600000001</v>
      </c>
      <c r="Z44" s="9">
        <v>2.5</v>
      </c>
      <c r="AA44" s="23">
        <v>4</v>
      </c>
      <c r="AB44" s="9">
        <v>5.5</v>
      </c>
      <c r="AC44" s="9"/>
    </row>
    <row r="45" spans="1:29">
      <c r="A45" s="17" t="s">
        <v>43</v>
      </c>
      <c r="B45" s="26">
        <v>0.25137588699022345</v>
      </c>
      <c r="C45" s="26">
        <v>0.65538226612912975</v>
      </c>
      <c r="D45" s="26">
        <v>0.44218330352303559</v>
      </c>
      <c r="E45" s="26">
        <v>0.35143327214412978</v>
      </c>
      <c r="F45" s="26">
        <v>0.30149845528776242</v>
      </c>
      <c r="G45" s="26">
        <v>0.27075493104990311</v>
      </c>
      <c r="H45" s="26">
        <v>0.25089479416871852</v>
      </c>
      <c r="I45" s="26">
        <v>0.23807462461069973</v>
      </c>
      <c r="J45" s="26">
        <v>0.2303399545260354</v>
      </c>
      <c r="K45" s="26">
        <v>0.44991115400080828</v>
      </c>
      <c r="L45" s="26">
        <v>0.22681928652508621</v>
      </c>
      <c r="M45" s="26">
        <v>0.23443573480354463</v>
      </c>
      <c r="N45" s="26">
        <v>0.24705995242251699</v>
      </c>
      <c r="O45" s="26">
        <v>0.26661653385429585</v>
      </c>
      <c r="P45" s="26">
        <v>0.29689015376208427</v>
      </c>
      <c r="Q45" s="26">
        <v>0.34606173389644379</v>
      </c>
      <c r="R45" s="26">
        <v>0.43542468185675975</v>
      </c>
      <c r="S45" s="26">
        <v>0.64536497070375543</v>
      </c>
      <c r="T45" s="24">
        <v>4</v>
      </c>
      <c r="U45" s="9">
        <v>5.5</v>
      </c>
      <c r="V45" s="9">
        <v>2.5</v>
      </c>
      <c r="W45" s="26">
        <v>3.21862549</v>
      </c>
      <c r="X45" s="25"/>
      <c r="Y45" s="25">
        <v>3.5059151499999999</v>
      </c>
      <c r="Z45" s="9">
        <v>2.5</v>
      </c>
      <c r="AA45" s="23">
        <v>4</v>
      </c>
      <c r="AB45" s="9">
        <v>5.5</v>
      </c>
      <c r="AC45" s="9"/>
    </row>
    <row r="46" spans="1:29">
      <c r="A46" s="17" t="s">
        <v>40</v>
      </c>
      <c r="B46" s="26">
        <v>0.4156950793177927</v>
      </c>
      <c r="C46" s="26">
        <v>0.65854457796232069</v>
      </c>
      <c r="D46" s="26">
        <v>0.44431690030378057</v>
      </c>
      <c r="E46" s="26">
        <v>0.35312898722907171</v>
      </c>
      <c r="F46" s="26">
        <v>0.30295322784130807</v>
      </c>
      <c r="G46" s="26">
        <v>0.27206136176462348</v>
      </c>
      <c r="H46" s="26">
        <v>0.25210539692300404</v>
      </c>
      <c r="I46" s="26">
        <v>0.23922336823941448</v>
      </c>
      <c r="J46" s="26">
        <v>0.23145137728111953</v>
      </c>
      <c r="K46" s="26">
        <v>0.45241374341989671</v>
      </c>
      <c r="L46" s="26">
        <v>0.22825077000675353</v>
      </c>
      <c r="M46" s="26">
        <v>0.23591528659574612</v>
      </c>
      <c r="N46" s="26">
        <v>0.24861917715288584</v>
      </c>
      <c r="O46" s="26">
        <v>0.26829918249497897</v>
      </c>
      <c r="P46" s="26">
        <v>0.29876386281694778</v>
      </c>
      <c r="Q46" s="26">
        <v>0.34824577063908357</v>
      </c>
      <c r="R46" s="26">
        <v>0.43817269878749876</v>
      </c>
      <c r="S46" s="26">
        <v>0.64943794575522595</v>
      </c>
      <c r="T46" s="24">
        <v>4</v>
      </c>
      <c r="U46" s="9">
        <v>5.5</v>
      </c>
      <c r="V46" s="9">
        <v>2.5</v>
      </c>
      <c r="W46" s="26">
        <v>3.39726208</v>
      </c>
      <c r="X46" s="25"/>
      <c r="Y46" s="25">
        <v>3.6118243799999998</v>
      </c>
      <c r="Z46" s="9">
        <v>2.5</v>
      </c>
      <c r="AA46" s="23">
        <v>4</v>
      </c>
      <c r="AB46" s="9">
        <v>5.5</v>
      </c>
      <c r="AC46" s="9"/>
    </row>
    <row r="47" spans="1:29">
      <c r="A47" s="17" t="s">
        <v>104</v>
      </c>
      <c r="B47" s="26">
        <v>0.54277064335157121</v>
      </c>
      <c r="C47" s="26">
        <v>0.67896244141774764</v>
      </c>
      <c r="D47" s="26">
        <v>0.45809273584313281</v>
      </c>
      <c r="E47" s="26">
        <v>0.36407758461287565</v>
      </c>
      <c r="F47" s="26">
        <v>0.31234614951501483</v>
      </c>
      <c r="G47" s="26">
        <v>0.28049649572806112</v>
      </c>
      <c r="H47" s="26">
        <v>0.25992180562638678</v>
      </c>
      <c r="I47" s="26">
        <v>0.24664037573065078</v>
      </c>
      <c r="J47" s="26">
        <v>0.23862741786521902</v>
      </c>
      <c r="K47" s="26">
        <v>0.46748323662001656</v>
      </c>
      <c r="L47" s="26">
        <v>0.23638699277316277</v>
      </c>
      <c r="M47" s="26">
        <v>0.24432471858008409</v>
      </c>
      <c r="N47" s="26">
        <v>0.25748145178730386</v>
      </c>
      <c r="O47" s="26">
        <v>0.27786297023930917</v>
      </c>
      <c r="P47" s="26">
        <v>0.30941359399796298</v>
      </c>
      <c r="Q47" s="26">
        <v>0.36065933299988284</v>
      </c>
      <c r="R47" s="26">
        <v>0.45379179478173626</v>
      </c>
      <c r="S47" s="26">
        <v>0.67258779887277509</v>
      </c>
      <c r="T47" s="24">
        <v>4</v>
      </c>
      <c r="U47" s="9">
        <v>5.5</v>
      </c>
      <c r="V47" s="9">
        <v>2.5</v>
      </c>
      <c r="W47" s="26">
        <v>3.6167797199999998</v>
      </c>
      <c r="X47" s="25"/>
      <c r="Y47" s="25">
        <v>3.8473845200000003</v>
      </c>
      <c r="Z47" s="9">
        <v>2.5</v>
      </c>
      <c r="AA47" s="23">
        <v>4</v>
      </c>
      <c r="AB47" s="9">
        <v>5.5</v>
      </c>
      <c r="AC47" s="9"/>
    </row>
    <row r="48" spans="1:29">
      <c r="A48" s="17" t="s">
        <v>78</v>
      </c>
      <c r="B48" s="26">
        <v>0.55918440674120251</v>
      </c>
      <c r="C48" s="26">
        <v>0.71299221384345934</v>
      </c>
      <c r="D48" s="26">
        <v>0.48105246174205329</v>
      </c>
      <c r="E48" s="26">
        <v>0.38232524691921488</v>
      </c>
      <c r="F48" s="26">
        <v>0.32800101897119349</v>
      </c>
      <c r="G48" s="26">
        <v>0.29455505233379053</v>
      </c>
      <c r="H48" s="26">
        <v>0.27294915346535786</v>
      </c>
      <c r="I48" s="26">
        <v>0.25900205488271144</v>
      </c>
      <c r="J48" s="26">
        <v>0.25058748550538512</v>
      </c>
      <c r="K48" s="26">
        <v>0.49259905862021602</v>
      </c>
      <c r="L48" s="26">
        <v>0.24994736405051121</v>
      </c>
      <c r="M48" s="26">
        <v>0.25834043855398026</v>
      </c>
      <c r="N48" s="26">
        <v>0.27225190951133271</v>
      </c>
      <c r="O48" s="26">
        <v>0.29380261647986217</v>
      </c>
      <c r="P48" s="26">
        <v>0.32716314596632223</v>
      </c>
      <c r="Q48" s="26">
        <v>0.38134860360121436</v>
      </c>
      <c r="R48" s="26">
        <v>0.47982362143879786</v>
      </c>
      <c r="S48" s="26">
        <v>0.71117088740202483</v>
      </c>
      <c r="T48" s="24">
        <v>4</v>
      </c>
      <c r="U48" s="9">
        <v>5.5</v>
      </c>
      <c r="V48" s="9">
        <v>2.5</v>
      </c>
      <c r="W48" s="26">
        <v>3.7872636100000001</v>
      </c>
      <c r="X48" s="25"/>
      <c r="Y48" s="25">
        <v>3.94972996</v>
      </c>
      <c r="Z48" s="9">
        <v>2.5</v>
      </c>
      <c r="AA48" s="23">
        <v>4</v>
      </c>
      <c r="AB48" s="9">
        <v>5.5</v>
      </c>
      <c r="AC48" s="28"/>
    </row>
    <row r="49" spans="1:29">
      <c r="A49" s="17" t="s">
        <v>43</v>
      </c>
      <c r="B49" s="26">
        <v>0.67858487141912849</v>
      </c>
      <c r="C49" s="26">
        <v>0.71979816832860166</v>
      </c>
      <c r="D49" s="26">
        <v>0.48564440692183752</v>
      </c>
      <c r="E49" s="26">
        <v>0.38597477938048286</v>
      </c>
      <c r="F49" s="26">
        <v>0.33113199286242923</v>
      </c>
      <c r="G49" s="26">
        <v>0.29736676365493642</v>
      </c>
      <c r="H49" s="26">
        <v>0.27555462303315181</v>
      </c>
      <c r="I49" s="26">
        <v>0.26147439071312384</v>
      </c>
      <c r="J49" s="26">
        <v>0.25297949903341799</v>
      </c>
      <c r="K49" s="26">
        <v>0.49762222302025538</v>
      </c>
      <c r="L49" s="26">
        <v>0.25265943830598125</v>
      </c>
      <c r="M49" s="26">
        <v>0.26114358254875913</v>
      </c>
      <c r="N49" s="26">
        <v>0.27520600105613902</v>
      </c>
      <c r="O49" s="26">
        <v>0.29699054572797223</v>
      </c>
      <c r="P49" s="26">
        <v>0.33071305635999426</v>
      </c>
      <c r="Q49" s="26">
        <v>0.38548645772148049</v>
      </c>
      <c r="R49" s="26">
        <v>0.48502998677021036</v>
      </c>
      <c r="S49" s="26">
        <v>0.71888750510787514</v>
      </c>
      <c r="T49" s="24">
        <v>4</v>
      </c>
      <c r="U49" s="9">
        <v>5.5</v>
      </c>
      <c r="V49" s="9">
        <v>2.5</v>
      </c>
      <c r="W49" s="26">
        <v>3.9374780999999999</v>
      </c>
      <c r="X49" s="25"/>
      <c r="Y49" s="25">
        <v>4</v>
      </c>
      <c r="Z49" s="9">
        <v>2.5</v>
      </c>
      <c r="AA49" s="23">
        <v>4</v>
      </c>
      <c r="AB49" s="9">
        <v>5.5</v>
      </c>
      <c r="AC49" s="28"/>
    </row>
    <row r="50" spans="1:29">
      <c r="A50" s="17" t="s">
        <v>40</v>
      </c>
      <c r="B50" s="26">
        <v>0.72876311609705491</v>
      </c>
      <c r="C50" s="26">
        <v>0.72660412281374409</v>
      </c>
      <c r="D50" s="26">
        <v>0.49023635210162153</v>
      </c>
      <c r="E50" s="26">
        <v>0.38962431184175061</v>
      </c>
      <c r="F50" s="26">
        <v>0.33426296675366496</v>
      </c>
      <c r="G50" s="26">
        <v>0.3001784749760823</v>
      </c>
      <c r="H50" s="26">
        <v>0.27816009260094621</v>
      </c>
      <c r="I50" s="26">
        <v>0.26394672654353624</v>
      </c>
      <c r="J50" s="26">
        <v>0.2553715125614513</v>
      </c>
      <c r="K50" s="26">
        <v>0.50264538742029607</v>
      </c>
      <c r="L50" s="26">
        <v>0.2553715125614513</v>
      </c>
      <c r="M50" s="26">
        <v>0.26394672654353624</v>
      </c>
      <c r="N50" s="26">
        <v>0.27816009260094621</v>
      </c>
      <c r="O50" s="26">
        <v>0.3001784749760823</v>
      </c>
      <c r="P50" s="26">
        <v>0.3342629667536654</v>
      </c>
      <c r="Q50" s="26">
        <v>0.38962431184175017</v>
      </c>
      <c r="R50" s="26">
        <v>0.49023635210162109</v>
      </c>
      <c r="S50" s="26">
        <v>0.72660412281372366</v>
      </c>
      <c r="T50" s="24">
        <v>4</v>
      </c>
      <c r="U50" s="9">
        <v>5.5</v>
      </c>
      <c r="V50" s="9">
        <v>2.5</v>
      </c>
      <c r="W50" s="26">
        <v>4.0184703700000002</v>
      </c>
      <c r="X50" s="25"/>
      <c r="Y50" s="25">
        <v>4</v>
      </c>
      <c r="Z50" s="9">
        <v>2.5</v>
      </c>
      <c r="AA50" s="23">
        <v>4</v>
      </c>
      <c r="AB50" s="9">
        <v>5.5</v>
      </c>
      <c r="AC50" s="23">
        <f>8</f>
        <v>8</v>
      </c>
    </row>
    <row r="53" spans="1:29">
      <c r="Y53" s="9"/>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47"/>
  <sheetViews>
    <sheetView topLeftCell="E1" zoomScale="85" zoomScaleNormal="85" workbookViewId="0"/>
  </sheetViews>
  <sheetFormatPr defaultRowHeight="16.5"/>
  <cols>
    <col min="1" max="1" width="8.88671875" style="18"/>
    <col min="2" max="16384" width="8.88671875" style="41"/>
  </cols>
  <sheetData>
    <row r="1" spans="1:11" ht="15" customHeight="1">
      <c r="A1" s="122" t="s">
        <v>166</v>
      </c>
      <c r="B1" s="36"/>
      <c r="C1" s="36"/>
      <c r="D1" s="37"/>
      <c r="E1" s="38"/>
      <c r="F1" s="38"/>
      <c r="G1" s="39"/>
      <c r="H1" s="39"/>
      <c r="I1" s="38"/>
      <c r="J1" s="38"/>
      <c r="K1" s="40"/>
    </row>
    <row r="2" spans="1:11" hidden="1">
      <c r="A2" s="32" t="s">
        <v>39</v>
      </c>
      <c r="B2" s="10"/>
      <c r="C2" s="10"/>
      <c r="D2" s="42"/>
      <c r="E2" s="10"/>
      <c r="F2" s="10"/>
      <c r="G2" s="43"/>
      <c r="H2" s="43"/>
      <c r="I2" s="10"/>
      <c r="J2" s="10"/>
      <c r="K2" s="42"/>
    </row>
    <row r="3" spans="1:11" hidden="1">
      <c r="A3" s="32" t="s">
        <v>40</v>
      </c>
      <c r="B3" s="10"/>
      <c r="C3" s="10"/>
      <c r="D3" s="42"/>
      <c r="E3" s="10"/>
      <c r="F3" s="10"/>
      <c r="G3" s="43"/>
      <c r="H3" s="43"/>
      <c r="I3" s="10"/>
      <c r="J3" s="10"/>
      <c r="K3" s="42"/>
    </row>
    <row r="4" spans="1:11" hidden="1">
      <c r="A4" s="32" t="s">
        <v>41</v>
      </c>
      <c r="B4" s="10"/>
      <c r="C4" s="44"/>
      <c r="D4" s="42"/>
      <c r="E4" s="10"/>
      <c r="F4" s="10"/>
      <c r="G4" s="43"/>
      <c r="H4" s="43"/>
      <c r="I4" s="10"/>
      <c r="J4" s="10"/>
      <c r="K4" s="42"/>
    </row>
    <row r="5" spans="1:11" hidden="1">
      <c r="A5" s="32" t="s">
        <v>42</v>
      </c>
      <c r="B5" s="10"/>
      <c r="C5" s="44"/>
      <c r="D5" s="42"/>
      <c r="E5" s="10"/>
      <c r="F5" s="10"/>
      <c r="G5" s="43"/>
      <c r="H5" s="43"/>
      <c r="I5" s="10"/>
      <c r="J5" s="10"/>
      <c r="K5" s="42"/>
    </row>
    <row r="6" spans="1:11" hidden="1">
      <c r="A6" s="32" t="s">
        <v>43</v>
      </c>
      <c r="B6" s="10"/>
      <c r="C6" s="44"/>
      <c r="D6" s="42"/>
      <c r="E6" s="10"/>
      <c r="F6" s="10"/>
      <c r="G6" s="43"/>
      <c r="H6" s="43"/>
      <c r="I6" s="10"/>
      <c r="J6" s="10"/>
      <c r="K6" s="42"/>
    </row>
    <row r="7" spans="1:11" hidden="1">
      <c r="A7" s="32" t="s">
        <v>40</v>
      </c>
      <c r="B7" s="10"/>
      <c r="C7" s="44"/>
      <c r="D7" s="42"/>
      <c r="E7" s="10"/>
      <c r="F7" s="10"/>
      <c r="G7" s="43"/>
      <c r="H7" s="43"/>
      <c r="I7" s="10"/>
      <c r="J7" s="10"/>
      <c r="K7" s="42"/>
    </row>
    <row r="8" spans="1:11" hidden="1">
      <c r="A8" s="32" t="s">
        <v>41</v>
      </c>
      <c r="B8" s="10"/>
      <c r="C8" s="44"/>
      <c r="D8" s="42"/>
      <c r="E8" s="10"/>
      <c r="F8" s="10"/>
      <c r="G8" s="43"/>
      <c r="H8" s="43"/>
      <c r="I8" s="10"/>
      <c r="J8" s="10"/>
      <c r="K8" s="42"/>
    </row>
    <row r="9" spans="1:11" hidden="1">
      <c r="A9" s="32" t="s">
        <v>44</v>
      </c>
      <c r="B9" s="10"/>
      <c r="C9" s="10"/>
      <c r="D9" s="42"/>
      <c r="E9" s="10"/>
      <c r="F9" s="10"/>
      <c r="G9" s="43"/>
      <c r="H9" s="43"/>
      <c r="I9" s="10"/>
      <c r="J9" s="10"/>
      <c r="K9" s="42"/>
    </row>
    <row r="10" spans="1:11" hidden="1">
      <c r="A10" s="32" t="s">
        <v>43</v>
      </c>
      <c r="B10" s="10"/>
      <c r="C10" s="45"/>
      <c r="D10" s="37"/>
      <c r="E10" s="46"/>
      <c r="F10" s="46"/>
      <c r="G10" s="47"/>
      <c r="H10" s="47"/>
      <c r="I10" s="46"/>
      <c r="J10" s="46"/>
      <c r="K10" s="37"/>
    </row>
    <row r="11" spans="1:11" hidden="1">
      <c r="A11" s="32" t="s">
        <v>40</v>
      </c>
      <c r="B11" s="45"/>
      <c r="C11" s="46"/>
      <c r="D11" s="48"/>
      <c r="E11" s="45"/>
      <c r="F11" s="10"/>
      <c r="G11" s="43"/>
      <c r="H11" s="43"/>
      <c r="I11" s="10"/>
      <c r="J11" s="45"/>
      <c r="K11" s="48"/>
    </row>
    <row r="12" spans="1:11" hidden="1">
      <c r="A12" s="32" t="s">
        <v>41</v>
      </c>
      <c r="B12" s="45"/>
      <c r="C12" s="46"/>
      <c r="D12" s="37"/>
      <c r="E12" s="46"/>
      <c r="F12" s="10"/>
      <c r="G12" s="43"/>
      <c r="H12" s="43"/>
      <c r="I12" s="10"/>
      <c r="J12" s="46"/>
      <c r="K12" s="37"/>
    </row>
    <row r="13" spans="1:11" hidden="1">
      <c r="A13" s="32" t="s">
        <v>45</v>
      </c>
      <c r="B13" s="45"/>
      <c r="C13" s="46"/>
      <c r="D13" s="42"/>
      <c r="E13" s="10"/>
      <c r="F13" s="10"/>
      <c r="G13" s="43"/>
      <c r="H13" s="43"/>
      <c r="I13" s="10"/>
      <c r="J13" s="10"/>
      <c r="K13" s="42"/>
    </row>
    <row r="14" spans="1:11" hidden="1">
      <c r="A14" s="32" t="s">
        <v>43</v>
      </c>
      <c r="B14" s="33"/>
      <c r="C14" s="33"/>
      <c r="D14" s="49"/>
      <c r="E14" s="33"/>
      <c r="F14" s="33"/>
      <c r="G14" s="50"/>
      <c r="H14" s="50"/>
      <c r="I14" s="33"/>
      <c r="J14" s="33"/>
      <c r="K14" s="49"/>
    </row>
    <row r="15" spans="1:11" hidden="1">
      <c r="A15" s="32" t="s">
        <v>40</v>
      </c>
      <c r="B15" s="33"/>
      <c r="C15" s="33"/>
      <c r="D15" s="49"/>
      <c r="E15" s="33"/>
      <c r="F15" s="33"/>
      <c r="G15" s="50"/>
      <c r="H15" s="50"/>
      <c r="I15" s="33"/>
      <c r="J15" s="33"/>
      <c r="K15" s="49"/>
    </row>
    <row r="16" spans="1:11" hidden="1">
      <c r="A16" s="32" t="s">
        <v>41</v>
      </c>
      <c r="B16" s="33"/>
      <c r="C16" s="46"/>
      <c r="D16" s="37"/>
      <c r="E16" s="46"/>
      <c r="F16" s="10"/>
      <c r="G16" s="43"/>
      <c r="H16" s="43"/>
      <c r="I16" s="10"/>
      <c r="J16" s="46"/>
      <c r="K16" s="37"/>
    </row>
    <row r="17" spans="1:11" hidden="1">
      <c r="A17" s="32" t="s">
        <v>46</v>
      </c>
      <c r="B17" s="33"/>
      <c r="C17" s="45"/>
      <c r="D17" s="48"/>
      <c r="E17" s="45"/>
      <c r="F17" s="45"/>
      <c r="G17" s="50"/>
      <c r="H17" s="50"/>
      <c r="I17" s="45"/>
      <c r="J17" s="45"/>
      <c r="K17" s="48"/>
    </row>
    <row r="18" spans="1:11" hidden="1">
      <c r="A18" s="32" t="s">
        <v>43</v>
      </c>
      <c r="B18" s="33"/>
      <c r="C18" s="33"/>
      <c r="D18" s="49"/>
      <c r="E18" s="33"/>
      <c r="F18" s="33"/>
      <c r="G18" s="33"/>
      <c r="H18" s="33"/>
      <c r="I18" s="33"/>
      <c r="J18" s="33"/>
      <c r="K18" s="49"/>
    </row>
    <row r="19" spans="1:11" hidden="1">
      <c r="A19" s="32" t="s">
        <v>40</v>
      </c>
      <c r="B19" s="33"/>
      <c r="C19" s="46"/>
      <c r="D19" s="33"/>
      <c r="E19" s="33"/>
      <c r="F19" s="33"/>
      <c r="G19" s="33"/>
      <c r="H19" s="33"/>
      <c r="I19" s="33"/>
      <c r="J19" s="33"/>
      <c r="K19" s="49"/>
    </row>
    <row r="20" spans="1:11" hidden="1">
      <c r="A20" s="32" t="s">
        <v>41</v>
      </c>
      <c r="B20" s="33"/>
      <c r="C20" s="33"/>
      <c r="D20" s="33"/>
      <c r="E20" s="33"/>
      <c r="F20" s="33"/>
      <c r="G20" s="33"/>
      <c r="H20" s="33"/>
      <c r="I20" s="33"/>
      <c r="J20" s="33"/>
      <c r="K20" s="33"/>
    </row>
    <row r="21" spans="1:11" hidden="1">
      <c r="A21" s="32" t="s">
        <v>47</v>
      </c>
      <c r="B21" s="33"/>
      <c r="C21" s="33"/>
      <c r="D21" s="33"/>
      <c r="E21" s="33"/>
      <c r="F21" s="33"/>
      <c r="G21" s="33"/>
      <c r="H21" s="33"/>
      <c r="I21" s="33"/>
      <c r="J21" s="33"/>
      <c r="K21" s="33"/>
    </row>
    <row r="22" spans="1:11" hidden="1">
      <c r="A22" s="32" t="s">
        <v>43</v>
      </c>
      <c r="B22" s="33"/>
      <c r="C22" s="33"/>
      <c r="D22" s="33"/>
      <c r="E22" s="10"/>
      <c r="F22" s="10"/>
      <c r="G22" s="33"/>
      <c r="H22" s="33"/>
      <c r="I22" s="10"/>
      <c r="J22" s="10"/>
      <c r="K22" s="33"/>
    </row>
    <row r="23" spans="1:11" hidden="1">
      <c r="A23" s="32" t="s">
        <v>40</v>
      </c>
      <c r="B23" s="33"/>
      <c r="C23" s="33"/>
      <c r="D23" s="33"/>
      <c r="E23" s="10"/>
      <c r="F23" s="10"/>
      <c r="G23" s="33"/>
      <c r="H23" s="33"/>
      <c r="I23" s="10"/>
      <c r="J23" s="10"/>
      <c r="K23" s="33"/>
    </row>
    <row r="24" spans="1:11" hidden="1">
      <c r="A24" s="32" t="s">
        <v>41</v>
      </c>
      <c r="B24" s="33"/>
      <c r="C24" s="33"/>
      <c r="D24" s="33"/>
      <c r="E24" s="10"/>
      <c r="F24" s="10"/>
      <c r="G24" s="33"/>
      <c r="H24" s="33"/>
      <c r="I24" s="10"/>
      <c r="J24" s="10"/>
      <c r="K24" s="33"/>
    </row>
    <row r="25" spans="1:11">
      <c r="A25" s="32" t="s">
        <v>48</v>
      </c>
      <c r="B25" s="33">
        <v>3.4160665595452002</v>
      </c>
      <c r="C25" s="33"/>
      <c r="D25" s="33"/>
      <c r="E25" s="33"/>
      <c r="F25" s="33"/>
      <c r="G25" s="33"/>
      <c r="H25" s="33"/>
      <c r="I25" s="33"/>
      <c r="J25" s="33"/>
      <c r="K25" s="33"/>
    </row>
    <row r="26" spans="1:11">
      <c r="A26" s="32" t="s">
        <v>43</v>
      </c>
      <c r="B26" s="33">
        <v>2.9746574486763393</v>
      </c>
      <c r="C26" s="33"/>
      <c r="D26" s="33"/>
      <c r="E26" s="10"/>
      <c r="F26" s="10"/>
      <c r="G26" s="51"/>
      <c r="H26" s="51"/>
      <c r="I26" s="10"/>
      <c r="J26" s="10"/>
      <c r="K26" s="33"/>
    </row>
    <row r="27" spans="1:11">
      <c r="A27" s="32" t="s">
        <v>40</v>
      </c>
      <c r="B27" s="33">
        <v>0.89132478774394031</v>
      </c>
      <c r="C27" s="33">
        <v>0.89132478774394031</v>
      </c>
      <c r="D27" s="33">
        <v>0.89132478774394031</v>
      </c>
      <c r="E27" s="10">
        <v>0.89132478774394031</v>
      </c>
      <c r="F27" s="10">
        <v>0.89132478774394031</v>
      </c>
      <c r="G27" s="10">
        <v>0.89132478774394031</v>
      </c>
      <c r="H27" s="10">
        <v>0.89132478774394031</v>
      </c>
      <c r="I27" s="10">
        <v>0.89132478774394031</v>
      </c>
      <c r="J27" s="10">
        <v>0.89132478774394031</v>
      </c>
      <c r="K27" s="33">
        <v>0.89132478774394031</v>
      </c>
    </row>
    <row r="28" spans="1:11">
      <c r="A28" s="32" t="s">
        <v>41</v>
      </c>
      <c r="B28" s="23">
        <v>0.19588293993975014</v>
      </c>
      <c r="C28" s="23">
        <v>0.19588293993975014</v>
      </c>
      <c r="D28" s="23">
        <v>0.19588293993975014</v>
      </c>
      <c r="E28" s="23">
        <v>0.19588293993975014</v>
      </c>
      <c r="F28" s="23">
        <v>0.19588293993975014</v>
      </c>
      <c r="G28" s="23">
        <v>0.19588293993975014</v>
      </c>
      <c r="H28" s="23">
        <v>0.19588293993975014</v>
      </c>
      <c r="I28" s="23">
        <v>0.19588293993975014</v>
      </c>
      <c r="J28" s="23">
        <v>0.19588293993975014</v>
      </c>
      <c r="K28" s="23">
        <v>0.19588293993975014</v>
      </c>
    </row>
    <row r="29" spans="1:11">
      <c r="A29" s="34" t="s">
        <v>49</v>
      </c>
      <c r="B29" s="23">
        <v>0.72617289935720919</v>
      </c>
      <c r="C29" s="23">
        <v>0.72617289935720919</v>
      </c>
      <c r="D29" s="23">
        <v>0.72617289935720919</v>
      </c>
      <c r="E29" s="23">
        <v>0.72617289935720919</v>
      </c>
      <c r="F29" s="23">
        <v>0.72617289935720919</v>
      </c>
      <c r="G29" s="23">
        <v>0.72617289935720919</v>
      </c>
      <c r="H29" s="23">
        <v>0.72617289935720919</v>
      </c>
      <c r="I29" s="23">
        <v>0.72617289935720919</v>
      </c>
      <c r="J29" s="23">
        <v>0.72617289935720919</v>
      </c>
      <c r="K29" s="23">
        <v>0.72617289935720919</v>
      </c>
    </row>
    <row r="30" spans="1:11">
      <c r="A30" s="34" t="s">
        <v>43</v>
      </c>
      <c r="B30" s="10">
        <v>1.6604982565880562</v>
      </c>
      <c r="C30" s="10">
        <v>1.6604982565880562</v>
      </c>
      <c r="D30" s="10">
        <v>1.6604982565880562</v>
      </c>
      <c r="E30" s="10">
        <v>1.6604982565880562</v>
      </c>
      <c r="F30" s="10">
        <v>1.6604982565880562</v>
      </c>
      <c r="G30" s="10">
        <v>1.6604982565880562</v>
      </c>
      <c r="H30" s="10">
        <v>1.6604982565880562</v>
      </c>
      <c r="I30" s="10">
        <v>1.6604982565880562</v>
      </c>
      <c r="J30" s="10">
        <v>1.6604982565880562</v>
      </c>
      <c r="K30" s="10">
        <v>1.6604982565880562</v>
      </c>
    </row>
    <row r="31" spans="1:11">
      <c r="A31" s="34" t="s">
        <v>40</v>
      </c>
      <c r="B31" s="10">
        <v>3.8421999670319167</v>
      </c>
      <c r="C31" s="10">
        <v>3.8421999670319167</v>
      </c>
      <c r="D31" s="10">
        <v>3.8421999670319167</v>
      </c>
      <c r="E31" s="10">
        <v>3.8421999670319167</v>
      </c>
      <c r="F31" s="10">
        <v>3.8421999670319167</v>
      </c>
      <c r="G31" s="10">
        <v>3.8421999670319167</v>
      </c>
      <c r="H31" s="10">
        <v>3.8421999670319167</v>
      </c>
      <c r="I31" s="10">
        <v>3.8421999670319167</v>
      </c>
      <c r="J31" s="10">
        <v>3.8421999670319167</v>
      </c>
      <c r="K31" s="10">
        <v>3.8421999670319167</v>
      </c>
    </row>
    <row r="32" spans="1:11">
      <c r="A32" s="32" t="s">
        <v>41</v>
      </c>
      <c r="B32" s="23">
        <v>7.4885753673819835</v>
      </c>
      <c r="C32" s="23">
        <v>7.4885753673819835</v>
      </c>
      <c r="D32" s="23">
        <v>7.4885753673819835</v>
      </c>
      <c r="E32" s="23">
        <v>7.4885753673819835</v>
      </c>
      <c r="F32" s="23">
        <v>7.4885753673819835</v>
      </c>
      <c r="G32" s="23">
        <v>7.4885753673819835</v>
      </c>
      <c r="H32" s="23">
        <v>7.4885753673819835</v>
      </c>
      <c r="I32" s="23">
        <v>7.4885753673819835</v>
      </c>
      <c r="J32" s="23">
        <v>7.4885753673819835</v>
      </c>
      <c r="K32" s="23">
        <v>7.4885753673819835</v>
      </c>
    </row>
    <row r="33" spans="1:11">
      <c r="A33" s="34" t="s">
        <v>50</v>
      </c>
      <c r="B33" s="10">
        <v>7.9388796723195441</v>
      </c>
      <c r="C33" s="10">
        <v>7.9</v>
      </c>
      <c r="D33" s="23">
        <v>7.9388796723195441</v>
      </c>
      <c r="E33" s="10">
        <v>7.9388796723195441</v>
      </c>
      <c r="F33" s="10">
        <v>7.9388796723195441</v>
      </c>
      <c r="G33" s="10">
        <v>7.9388796723195441</v>
      </c>
      <c r="H33" s="10">
        <v>7.9388796723195441</v>
      </c>
      <c r="I33" s="10">
        <v>7.9388796723195441</v>
      </c>
      <c r="J33" s="10">
        <v>7.9388796723195441</v>
      </c>
      <c r="K33" s="10">
        <v>7.9388796723195441</v>
      </c>
    </row>
    <row r="34" spans="1:11">
      <c r="A34" s="34" t="s">
        <v>43</v>
      </c>
      <c r="B34" s="10">
        <v>8.0319851574546846</v>
      </c>
      <c r="C34" s="10">
        <v>7.7117935245822054</v>
      </c>
      <c r="D34" s="23">
        <v>8.0319851574546846</v>
      </c>
      <c r="E34" s="10">
        <v>8.0319851574546846</v>
      </c>
      <c r="F34" s="10">
        <v>8.0319851574546846</v>
      </c>
      <c r="G34" s="10">
        <v>8.0319851574546846</v>
      </c>
      <c r="H34" s="10">
        <v>8.0319851574546846</v>
      </c>
      <c r="I34" s="10">
        <v>8.0319851574546846</v>
      </c>
      <c r="J34" s="10">
        <v>8.0319851574546846</v>
      </c>
      <c r="K34" s="10">
        <v>8.0319851574546846</v>
      </c>
    </row>
    <row r="35" spans="1:11">
      <c r="A35" s="34" t="s">
        <v>40</v>
      </c>
      <c r="B35" s="10">
        <v>7.6320521969022224</v>
      </c>
      <c r="C35" s="10">
        <v>8.5961957357487648</v>
      </c>
      <c r="D35" s="23">
        <v>7.079159779690686</v>
      </c>
      <c r="E35" s="10">
        <v>7.2836709472842749</v>
      </c>
      <c r="F35" s="10">
        <v>7.4053327719881175</v>
      </c>
      <c r="G35" s="10">
        <v>7.5025326089082434</v>
      </c>
      <c r="H35" s="10">
        <v>7.7374254054989207</v>
      </c>
      <c r="I35" s="10">
        <v>7.8165042448465698</v>
      </c>
      <c r="J35" s="10">
        <v>7.9154846155482508</v>
      </c>
      <c r="K35" s="10">
        <v>8.0818686988901085</v>
      </c>
    </row>
    <row r="36" spans="1:11">
      <c r="A36" s="32" t="s">
        <v>41</v>
      </c>
      <c r="B36" s="23">
        <v>4.9053174567842603</v>
      </c>
      <c r="C36" s="23">
        <v>6.2186244065104148</v>
      </c>
      <c r="D36" s="10">
        <v>3.7995326223611876</v>
      </c>
      <c r="E36" s="10">
        <v>4.2085549575483654</v>
      </c>
      <c r="F36" s="10">
        <v>4.4518786069560505</v>
      </c>
      <c r="G36" s="10">
        <v>4.6462782807963023</v>
      </c>
      <c r="H36" s="10">
        <v>5.1160638739776569</v>
      </c>
      <c r="I36" s="10">
        <v>5.2742215526729552</v>
      </c>
      <c r="J36" s="10">
        <v>5.4721822940763172</v>
      </c>
      <c r="K36" s="10">
        <v>5.8049504607600326</v>
      </c>
    </row>
    <row r="37" spans="1:11">
      <c r="A37" s="34" t="s">
        <v>51</v>
      </c>
      <c r="B37" s="10">
        <v>3.5353142958390151</v>
      </c>
      <c r="C37" s="10">
        <v>5.294599489858328</v>
      </c>
      <c r="D37" s="10">
        <v>1.8766370442044062</v>
      </c>
      <c r="E37" s="10">
        <v>2.4901705469851727</v>
      </c>
      <c r="F37" s="10">
        <v>2.8551560210967004</v>
      </c>
      <c r="G37" s="10">
        <v>3.1467555318570781</v>
      </c>
      <c r="H37" s="10">
        <v>3.8514339216291105</v>
      </c>
      <c r="I37" s="10">
        <v>4.0886704396720575</v>
      </c>
      <c r="J37" s="10">
        <v>4.3856115517771004</v>
      </c>
      <c r="K37" s="10">
        <v>4.8847638018026736</v>
      </c>
    </row>
    <row r="38" spans="1:11">
      <c r="A38" s="34" t="s">
        <v>43</v>
      </c>
      <c r="B38" s="10">
        <v>3.0860841744169107</v>
      </c>
      <c r="C38" s="10">
        <v>5.2613185204514394</v>
      </c>
      <c r="D38" s="10">
        <v>0.87451450557076704</v>
      </c>
      <c r="E38" s="10">
        <v>1.6925591759451222</v>
      </c>
      <c r="F38" s="10">
        <v>2.1792064747604929</v>
      </c>
      <c r="G38" s="10">
        <v>2.5680058224409952</v>
      </c>
      <c r="H38" s="10">
        <v>3.5075770088037062</v>
      </c>
      <c r="I38" s="10">
        <v>3.8238923661943005</v>
      </c>
      <c r="J38" s="10">
        <v>4.2198138490010244</v>
      </c>
      <c r="K38" s="10">
        <v>4.8853501823684562</v>
      </c>
    </row>
    <row r="39" spans="1:11">
      <c r="A39" s="34" t="s">
        <v>40</v>
      </c>
      <c r="B39" s="10">
        <v>3.6657606589407266</v>
      </c>
      <c r="C39" s="10">
        <v>4.6174585822536613</v>
      </c>
      <c r="D39" s="10">
        <v>1.2229721355476892</v>
      </c>
      <c r="E39" s="10">
        <v>2.1265430971877564</v>
      </c>
      <c r="F39" s="10">
        <v>2.6640692051066797</v>
      </c>
      <c r="G39" s="10">
        <v>3.0935173919739518</v>
      </c>
      <c r="H39" s="10">
        <v>4.1172720289210991</v>
      </c>
      <c r="I39" s="10">
        <v>4.456115227925987</v>
      </c>
      <c r="J39" s="10">
        <v>4.8802340658341006</v>
      </c>
      <c r="K39" s="10">
        <v>5.5931696062155138</v>
      </c>
    </row>
    <row r="40" spans="1:11">
      <c r="A40" s="32" t="s">
        <v>41</v>
      </c>
      <c r="B40" s="10">
        <v>4.981127399874552</v>
      </c>
      <c r="C40" s="10">
        <v>5.4598893514703661</v>
      </c>
      <c r="D40" s="10">
        <v>2.3071200219346206</v>
      </c>
      <c r="E40" s="10">
        <v>3.2962172748404002</v>
      </c>
      <c r="F40" s="10">
        <v>3.8846221918628761</v>
      </c>
      <c r="G40" s="10">
        <v>4.3547192179169185</v>
      </c>
      <c r="H40" s="10">
        <v>5.4626573054485021</v>
      </c>
      <c r="I40" s="10">
        <v>5.8240283460676832</v>
      </c>
      <c r="J40" s="10">
        <v>6.2763445390771864</v>
      </c>
      <c r="K40" s="10">
        <v>7.0366792864725811</v>
      </c>
    </row>
    <row r="41" spans="1:11">
      <c r="A41" s="34" t="s">
        <v>52</v>
      </c>
      <c r="B41" s="10">
        <v>5.6393287886021142</v>
      </c>
      <c r="C41" s="10">
        <v>5.6613837519188195</v>
      </c>
      <c r="D41" s="10">
        <v>2.734102556115289</v>
      </c>
      <c r="E41" s="10">
        <v>3.8087261002867807</v>
      </c>
      <c r="F41" s="10">
        <v>4.4480098264128092</v>
      </c>
      <c r="G41" s="10">
        <v>4.9587556916536215</v>
      </c>
      <c r="H41" s="10">
        <v>6.1508772297696419</v>
      </c>
      <c r="I41" s="10">
        <v>6.534776112003116</v>
      </c>
      <c r="J41" s="10">
        <v>7.0152896601140089</v>
      </c>
      <c r="K41" s="10">
        <v>7.8230236145233851</v>
      </c>
    </row>
    <row r="42" spans="1:11">
      <c r="A42" s="34" t="s">
        <v>43</v>
      </c>
      <c r="B42" s="35">
        <v>5.6205198405008048</v>
      </c>
      <c r="C42" s="35">
        <v>5.5483458931197163</v>
      </c>
      <c r="D42" s="10">
        <v>2.4840747534670866</v>
      </c>
      <c r="E42" s="10">
        <v>3.6442245889042892</v>
      </c>
      <c r="F42" s="10">
        <v>4.3343871241338707</v>
      </c>
      <c r="G42" s="10">
        <v>4.8857818285614529</v>
      </c>
      <c r="H42" s="10">
        <v>6.1620868172619119</v>
      </c>
      <c r="I42" s="10">
        <v>6.5685135411096764</v>
      </c>
      <c r="J42" s="10">
        <v>7.0772244443219599</v>
      </c>
      <c r="K42" s="10">
        <v>7.9323576057453185</v>
      </c>
    </row>
    <row r="43" spans="1:11">
      <c r="A43" s="34" t="s">
        <v>40</v>
      </c>
      <c r="B43" s="10">
        <v>5.3614110722551658</v>
      </c>
      <c r="C43" s="10">
        <v>5.4857711246656322</v>
      </c>
      <c r="D43" s="10">
        <v>1.9912543652233834</v>
      </c>
      <c r="E43" s="10">
        <v>3.2378525490156811</v>
      </c>
      <c r="F43" s="10">
        <v>3.9794424166851949</v>
      </c>
      <c r="G43" s="10">
        <v>4.5719241945523441</v>
      </c>
      <c r="H43" s="10">
        <v>5.9335805353824629</v>
      </c>
      <c r="I43" s="10">
        <v>6.3629733350973172</v>
      </c>
      <c r="J43" s="10">
        <v>6.9004301167473709</v>
      </c>
      <c r="K43" s="10">
        <v>7.8038845422740959</v>
      </c>
    </row>
    <row r="44" spans="1:11">
      <c r="A44" s="32" t="s">
        <v>41</v>
      </c>
      <c r="B44" s="10">
        <v>4.7554448515979573</v>
      </c>
      <c r="C44" s="10">
        <v>5.159710584875171</v>
      </c>
      <c r="D44" s="10">
        <v>1.1515765245681107</v>
      </c>
      <c r="E44" s="10">
        <v>2.4846230567155034</v>
      </c>
      <c r="F44" s="10">
        <v>3.2776402568249496</v>
      </c>
      <c r="G44" s="10">
        <v>3.9112091081316658</v>
      </c>
      <c r="H44" s="10">
        <v>5.3582168010914444</v>
      </c>
      <c r="I44" s="10">
        <v>5.8105756766733885</v>
      </c>
      <c r="J44" s="10">
        <v>6.3767783367612125</v>
      </c>
      <c r="K44" s="10">
        <v>7.3285540263913038</v>
      </c>
    </row>
    <row r="45" spans="1:11">
      <c r="A45" s="34" t="s">
        <v>77</v>
      </c>
      <c r="B45" s="10">
        <v>4.5749367626494859</v>
      </c>
      <c r="C45" s="10">
        <v>5.0500210186916945</v>
      </c>
      <c r="D45" s="10">
        <v>0.73735681562157507</v>
      </c>
      <c r="E45" s="10">
        <v>2.1568516961240629</v>
      </c>
      <c r="F45" s="10">
        <v>3.0012962286734415</v>
      </c>
      <c r="G45" s="10">
        <v>3.6759521534197246</v>
      </c>
      <c r="H45" s="10">
        <v>5.208311198509163</v>
      </c>
      <c r="I45" s="10">
        <v>5.6836361499581969</v>
      </c>
      <c r="J45" s="10">
        <v>6.2785846884837913</v>
      </c>
      <c r="K45" s="10">
        <v>7.2786816422172489</v>
      </c>
    </row>
    <row r="46" spans="1:11">
      <c r="A46" s="34" t="s">
        <v>43</v>
      </c>
      <c r="B46" s="35">
        <v>4.5555384891222275</v>
      </c>
      <c r="C46" s="35">
        <v>4.983465660128843</v>
      </c>
      <c r="D46" s="10">
        <v>0.48424692209625242</v>
      </c>
      <c r="E46" s="10">
        <v>1.9901901509538344</v>
      </c>
      <c r="F46" s="10">
        <v>2.8860620159431463</v>
      </c>
      <c r="G46" s="10">
        <v>3.6018050141289972</v>
      </c>
      <c r="H46" s="10">
        <v>5.2195154113480928</v>
      </c>
      <c r="I46" s="10">
        <v>5.7178064386642173</v>
      </c>
      <c r="J46" s="10">
        <v>6.3415008556275847</v>
      </c>
      <c r="K46" s="10">
        <v>7.3899190734644069</v>
      </c>
    </row>
    <row r="47" spans="1:11">
      <c r="A47" s="34" t="s">
        <v>40</v>
      </c>
      <c r="B47" s="10">
        <v>4.6586209403237149</v>
      </c>
      <c r="C47" s="10"/>
      <c r="D47" s="10">
        <v>0.58732937329773982</v>
      </c>
      <c r="E47" s="10">
        <v>2.0932726021553218</v>
      </c>
      <c r="F47" s="10">
        <v>2.9891444671446337</v>
      </c>
      <c r="G47" s="10">
        <v>3.7048874653304846</v>
      </c>
      <c r="H47" s="10">
        <v>5.3225978625495802</v>
      </c>
      <c r="I47" s="10">
        <v>5.8208888898657047</v>
      </c>
      <c r="J47" s="10">
        <v>6.4445833068290721</v>
      </c>
      <c r="K47" s="10">
        <v>7.4930015246658943</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K15" sqref="K15"/>
    </sheetView>
  </sheetViews>
  <sheetFormatPr defaultRowHeight="16.5"/>
  <cols>
    <col min="1" max="1" width="8.88671875" style="16"/>
    <col min="2" max="16384" width="8.88671875" style="53"/>
  </cols>
  <sheetData>
    <row r="1" spans="1:4" s="18" customFormat="1">
      <c r="A1" s="122" t="s">
        <v>166</v>
      </c>
      <c r="B1" s="4" t="s">
        <v>169</v>
      </c>
      <c r="C1" s="4" t="s">
        <v>170</v>
      </c>
      <c r="D1" s="4" t="s">
        <v>171</v>
      </c>
    </row>
    <row r="2" spans="1:4">
      <c r="A2" s="52" t="s">
        <v>53</v>
      </c>
      <c r="B2" s="31">
        <v>1.7005481899999999</v>
      </c>
      <c r="C2" s="31">
        <v>1.5069675600000001</v>
      </c>
      <c r="D2" s="31">
        <v>0.62630626499999997</v>
      </c>
    </row>
    <row r="3" spans="1:4">
      <c r="A3" s="52" t="s">
        <v>43</v>
      </c>
      <c r="B3" s="31">
        <v>2.63355483</v>
      </c>
      <c r="C3" s="31">
        <v>1.17314491</v>
      </c>
      <c r="D3" s="31">
        <v>1.2995946899999999</v>
      </c>
    </row>
    <row r="4" spans="1:4">
      <c r="A4" s="52" t="s">
        <v>40</v>
      </c>
      <c r="B4" s="31">
        <v>3.1354831600000002</v>
      </c>
      <c r="C4" s="31">
        <v>1.25143958</v>
      </c>
      <c r="D4" s="31">
        <v>0.84687099799999999</v>
      </c>
    </row>
    <row r="5" spans="1:4">
      <c r="A5" s="52" t="s">
        <v>41</v>
      </c>
      <c r="B5" s="31">
        <v>2.6633589500000001</v>
      </c>
      <c r="C5" s="31">
        <v>1.46574636</v>
      </c>
      <c r="D5" s="31">
        <v>0.214505161</v>
      </c>
    </row>
    <row r="6" spans="1:4">
      <c r="A6" s="52" t="s">
        <v>54</v>
      </c>
      <c r="B6" s="31">
        <v>3.6905108800000002</v>
      </c>
      <c r="C6" s="31">
        <v>1.81469854</v>
      </c>
      <c r="D6" s="31">
        <v>-1.33421459</v>
      </c>
    </row>
    <row r="7" spans="1:4">
      <c r="A7" s="52" t="s">
        <v>43</v>
      </c>
      <c r="B7" s="31">
        <v>3.2419721199999998</v>
      </c>
      <c r="C7" s="31">
        <v>1.9999682000000001</v>
      </c>
      <c r="D7" s="31">
        <v>-3.2603300599999998</v>
      </c>
    </row>
    <row r="8" spans="1:4">
      <c r="A8" s="52" t="s">
        <v>40</v>
      </c>
      <c r="B8" s="31">
        <v>2.3762027300000002</v>
      </c>
      <c r="C8" s="31">
        <v>1.9922770999999999</v>
      </c>
      <c r="D8" s="31">
        <v>-2.7348116</v>
      </c>
    </row>
    <row r="9" spans="1:4">
      <c r="A9" s="52" t="s">
        <v>41</v>
      </c>
      <c r="B9" s="31">
        <v>1.99836971</v>
      </c>
      <c r="C9" s="31">
        <v>1.93886519</v>
      </c>
      <c r="D9" s="31">
        <v>-2.7229575000000001</v>
      </c>
    </row>
    <row r="10" spans="1:4">
      <c r="A10" s="52" t="s">
        <v>55</v>
      </c>
      <c r="B10" s="31">
        <v>1.3462489500000001</v>
      </c>
      <c r="C10" s="31">
        <v>1.69881302</v>
      </c>
      <c r="D10" s="31">
        <v>-0.53838215199999995</v>
      </c>
    </row>
    <row r="11" spans="1:4">
      <c r="A11" s="52" t="s">
        <v>43</v>
      </c>
      <c r="B11" s="31">
        <v>1.22328269</v>
      </c>
      <c r="C11" s="31">
        <v>1.7951355099999999</v>
      </c>
      <c r="D11" s="31">
        <v>-0.32095035599999999</v>
      </c>
    </row>
    <row r="12" spans="1:4">
      <c r="A12" s="52" t="s">
        <v>40</v>
      </c>
      <c r="B12" s="31">
        <v>1.5042753900000001</v>
      </c>
      <c r="C12" s="31">
        <v>1.7357909300000001</v>
      </c>
      <c r="D12" s="31">
        <v>-0.345818974</v>
      </c>
    </row>
    <row r="13" spans="1:4">
      <c r="A13" s="52" t="s">
        <v>41</v>
      </c>
      <c r="B13" s="31">
        <v>1.8192663200000001</v>
      </c>
      <c r="C13" s="31">
        <v>2.0864902700000001</v>
      </c>
      <c r="D13" s="31">
        <v>0.46034127000000002</v>
      </c>
    </row>
    <row r="14" spans="1:4">
      <c r="A14" s="52" t="s">
        <v>56</v>
      </c>
      <c r="B14" s="31">
        <v>1.9812566300000001</v>
      </c>
      <c r="C14" s="31">
        <v>2.1583707300000001</v>
      </c>
      <c r="D14" s="31">
        <v>0.54725838699999996</v>
      </c>
    </row>
    <row r="15" spans="1:4">
      <c r="A15" s="52" t="s">
        <v>43</v>
      </c>
      <c r="B15" s="31">
        <v>2.1820385799999999</v>
      </c>
      <c r="C15" s="31">
        <v>2.4526715000000001</v>
      </c>
      <c r="D15" s="31">
        <v>2.4966285699999999</v>
      </c>
    </row>
    <row r="16" spans="1:4">
      <c r="A16" s="52" t="s">
        <v>40</v>
      </c>
      <c r="B16" s="31">
        <v>2.2733876400000002</v>
      </c>
      <c r="C16" s="31">
        <v>2.8073386500000002</v>
      </c>
      <c r="D16" s="31">
        <v>2.1032112299999999</v>
      </c>
    </row>
    <row r="17" spans="1:4">
      <c r="A17" s="52" t="s">
        <v>41</v>
      </c>
      <c r="B17" s="31">
        <v>2.5492110700000001</v>
      </c>
      <c r="C17" s="31">
        <v>2.7161504999999999</v>
      </c>
      <c r="D17" s="31">
        <v>0.95288357000000001</v>
      </c>
    </row>
    <row r="18" spans="1:4">
      <c r="A18" s="52" t="s">
        <v>57</v>
      </c>
      <c r="B18" s="31">
        <v>2.5480141600000001</v>
      </c>
      <c r="C18" s="31">
        <v>2.39407595</v>
      </c>
      <c r="D18" s="31">
        <v>1.3430570799999999</v>
      </c>
    </row>
    <row r="19" spans="1:4">
      <c r="A19" s="52" t="s">
        <v>43</v>
      </c>
      <c r="B19" s="31">
        <v>2.8292506899999998</v>
      </c>
      <c r="C19" s="31">
        <v>2.09081027</v>
      </c>
      <c r="D19" s="31">
        <v>1.83449123</v>
      </c>
    </row>
    <row r="20" spans="1:4">
      <c r="A20" s="52" t="s">
        <v>40</v>
      </c>
      <c r="B20" s="31">
        <v>2.8633566899999998</v>
      </c>
      <c r="C20" s="31">
        <v>1.96087926</v>
      </c>
      <c r="D20" s="31">
        <v>1.7404344199999999</v>
      </c>
    </row>
    <row r="21" spans="1:4">
      <c r="A21" s="52" t="s">
        <v>41</v>
      </c>
      <c r="B21" s="31">
        <v>2.9001511799999999</v>
      </c>
      <c r="C21" s="31">
        <v>1.75501127</v>
      </c>
      <c r="D21" s="31">
        <v>1.9823380100000001</v>
      </c>
    </row>
    <row r="22" spans="1:4">
      <c r="A22" s="52" t="s">
        <v>58</v>
      </c>
      <c r="B22" s="31">
        <v>2.9339839400000001</v>
      </c>
      <c r="C22" s="31">
        <v>1.79097821</v>
      </c>
      <c r="D22" s="31">
        <v>1.7299442899999999</v>
      </c>
    </row>
    <row r="23" spans="1:4">
      <c r="A23" s="52" t="s">
        <v>43</v>
      </c>
      <c r="B23" s="31">
        <v>2.5340662900000002</v>
      </c>
      <c r="C23" s="31">
        <v>1.7774356</v>
      </c>
      <c r="D23" s="31">
        <v>1.0773739600000001</v>
      </c>
    </row>
    <row r="24" spans="1:4">
      <c r="A24" s="52" t="s">
        <v>40</v>
      </c>
      <c r="B24" s="31">
        <v>2.35762918</v>
      </c>
      <c r="C24" s="31">
        <v>1.5097573500000001</v>
      </c>
      <c r="D24" s="31">
        <v>1.90271634</v>
      </c>
    </row>
    <row r="25" spans="1:4">
      <c r="A25" s="52" t="s">
        <v>41</v>
      </c>
      <c r="B25" s="31">
        <v>2.2645166300000001</v>
      </c>
      <c r="C25" s="31">
        <v>1.28552573</v>
      </c>
      <c r="D25" s="31">
        <v>2.70903925</v>
      </c>
    </row>
    <row r="26" spans="1:4">
      <c r="A26" s="52" t="s">
        <v>59</v>
      </c>
      <c r="B26" s="31">
        <v>2.1758213799999999</v>
      </c>
      <c r="C26" s="31">
        <v>1.07276602</v>
      </c>
      <c r="D26" s="31">
        <v>2.6623534000000002</v>
      </c>
    </row>
    <row r="27" spans="1:4">
      <c r="A27" s="52" t="s">
        <v>43</v>
      </c>
      <c r="B27" s="31">
        <v>2.0508487199999998</v>
      </c>
      <c r="C27" s="31">
        <v>0.92683003600000002</v>
      </c>
      <c r="D27" s="31">
        <v>2.4551070699999999</v>
      </c>
    </row>
    <row r="28" spans="1:4">
      <c r="A28" s="52" t="s">
        <v>40</v>
      </c>
      <c r="B28" s="31">
        <v>1.9971057000000001</v>
      </c>
      <c r="C28" s="31">
        <v>0.89068791199999997</v>
      </c>
      <c r="D28" s="31">
        <v>2.36917022</v>
      </c>
    </row>
    <row r="29" spans="1:4">
      <c r="A29" s="52" t="s">
        <v>41</v>
      </c>
      <c r="B29" s="31">
        <v>1.99546555</v>
      </c>
      <c r="C29" s="31">
        <v>0.92482510600000001</v>
      </c>
      <c r="D29" s="31">
        <v>2.3968116699999999</v>
      </c>
    </row>
    <row r="30" spans="1:4">
      <c r="A30" s="52" t="s">
        <v>78</v>
      </c>
      <c r="B30" s="31">
        <v>2.01987842</v>
      </c>
      <c r="C30" s="31">
        <v>0.99070201599999996</v>
      </c>
      <c r="D30" s="31">
        <v>2.32765274</v>
      </c>
    </row>
    <row r="31" spans="1:4">
      <c r="A31" s="52" t="s">
        <v>43</v>
      </c>
      <c r="B31" s="31">
        <v>2.0511699299999999</v>
      </c>
      <c r="C31" s="31">
        <v>1.0666685600000001</v>
      </c>
      <c r="D31" s="31">
        <v>2.25201969</v>
      </c>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heetViews>
  <sheetFormatPr defaultRowHeight="14.25"/>
  <cols>
    <col min="1" max="1" width="8.88671875" style="15"/>
    <col min="2" max="16384" width="8.88671875" style="54"/>
  </cols>
  <sheetData>
    <row r="1" spans="1:4" s="17" customFormat="1" ht="15">
      <c r="A1" s="122" t="s">
        <v>166</v>
      </c>
      <c r="B1" s="4" t="s">
        <v>169</v>
      </c>
      <c r="C1" s="4" t="s">
        <v>170</v>
      </c>
      <c r="D1" s="4" t="s">
        <v>171</v>
      </c>
    </row>
    <row r="2" spans="1:4">
      <c r="A2" s="52" t="s">
        <v>53</v>
      </c>
      <c r="B2" s="31">
        <v>1.40786206</v>
      </c>
      <c r="C2" s="31">
        <v>0.70405208399999997</v>
      </c>
      <c r="D2" s="31">
        <v>6.15934574</v>
      </c>
    </row>
    <row r="3" spans="1:4">
      <c r="A3" s="52" t="s">
        <v>43</v>
      </c>
      <c r="B3" s="31">
        <v>2.0321517999999998</v>
      </c>
      <c r="C3" s="31">
        <v>0.55813011599999995</v>
      </c>
      <c r="D3" s="31">
        <v>7.2684198899999997</v>
      </c>
    </row>
    <row r="4" spans="1:4">
      <c r="A4" s="52" t="s">
        <v>40</v>
      </c>
      <c r="B4" s="31">
        <v>1.7749233499999999</v>
      </c>
      <c r="C4" s="31">
        <v>0.324894197</v>
      </c>
      <c r="D4" s="31">
        <v>7.4752827000000002</v>
      </c>
    </row>
    <row r="5" spans="1:4">
      <c r="A5" s="52" t="s">
        <v>41</v>
      </c>
      <c r="B5" s="31">
        <v>1.21799682</v>
      </c>
      <c r="C5" s="31">
        <v>0.15135146199999999</v>
      </c>
      <c r="D5" s="31">
        <v>9.1583397200000007</v>
      </c>
    </row>
    <row r="6" spans="1:4">
      <c r="A6" s="52" t="s">
        <v>54</v>
      </c>
      <c r="B6" s="31">
        <v>-5.1759078600000001E-2</v>
      </c>
      <c r="C6" s="31">
        <v>-0.28551299200000002</v>
      </c>
      <c r="D6" s="31">
        <v>14.9234305</v>
      </c>
    </row>
    <row r="7" spans="1:4">
      <c r="A7" s="52" t="s">
        <v>43</v>
      </c>
      <c r="B7" s="31">
        <v>-3.4935434899999999E-2</v>
      </c>
      <c r="C7" s="31">
        <v>0.17974717800000001</v>
      </c>
      <c r="D7" s="31">
        <v>14.7011032</v>
      </c>
    </row>
    <row r="8" spans="1:4">
      <c r="A8" s="52" t="s">
        <v>40</v>
      </c>
      <c r="B8" s="31">
        <v>0.120156415</v>
      </c>
      <c r="C8" s="31">
        <v>8.5589188400000002E-2</v>
      </c>
      <c r="D8" s="31">
        <v>14.623015000000001</v>
      </c>
    </row>
    <row r="9" spans="1:4">
      <c r="A9" s="52" t="s">
        <v>41</v>
      </c>
      <c r="B9" s="31">
        <v>0.44450923399999998</v>
      </c>
      <c r="C9" s="31">
        <v>0.160852629</v>
      </c>
      <c r="D9" s="31">
        <v>13.472229199999999</v>
      </c>
    </row>
    <row r="10" spans="1:4">
      <c r="A10" s="52" t="s">
        <v>55</v>
      </c>
      <c r="B10" s="31">
        <v>1.07829964</v>
      </c>
      <c r="C10" s="31">
        <v>4.8494947900000002E-2</v>
      </c>
      <c r="D10" s="31">
        <v>8.0278760800000004</v>
      </c>
    </row>
    <row r="11" spans="1:4">
      <c r="A11" s="52" t="s">
        <v>43</v>
      </c>
      <c r="B11" s="31">
        <v>1.0457840899999999</v>
      </c>
      <c r="C11" s="31">
        <v>-8.6823522E-2</v>
      </c>
      <c r="D11" s="31">
        <v>7.1322750900000003</v>
      </c>
    </row>
    <row r="12" spans="1:4">
      <c r="A12" s="52" t="s">
        <v>40</v>
      </c>
      <c r="B12" s="31">
        <v>1.12529024</v>
      </c>
      <c r="C12" s="31">
        <v>0.274010637</v>
      </c>
      <c r="D12" s="31">
        <v>6.5984441</v>
      </c>
    </row>
    <row r="13" spans="1:4">
      <c r="A13" s="52" t="s">
        <v>41</v>
      </c>
      <c r="B13" s="31">
        <v>1.7688387299999999</v>
      </c>
      <c r="C13" s="31">
        <v>0.73892088</v>
      </c>
      <c r="D13" s="31">
        <v>5.5318181800000001</v>
      </c>
    </row>
    <row r="14" spans="1:4">
      <c r="A14" s="52" t="s">
        <v>56</v>
      </c>
      <c r="B14" s="31">
        <v>2.5010313900000001</v>
      </c>
      <c r="C14" s="31">
        <v>1.7305957999999999</v>
      </c>
      <c r="D14" s="31">
        <v>4.5655560800000003</v>
      </c>
    </row>
    <row r="15" spans="1:4">
      <c r="A15" s="52" t="s">
        <v>43</v>
      </c>
      <c r="B15" s="31">
        <v>1.8915649400000001</v>
      </c>
      <c r="C15" s="31">
        <v>1.51233204</v>
      </c>
      <c r="D15" s="31">
        <v>4.1448221199999997</v>
      </c>
    </row>
    <row r="16" spans="1:4">
      <c r="A16" s="52" t="s">
        <v>40</v>
      </c>
      <c r="B16" s="31">
        <v>1.9577516399999999</v>
      </c>
      <c r="C16" s="31">
        <v>1.44063929</v>
      </c>
      <c r="D16" s="31">
        <v>3.2901074800000001</v>
      </c>
    </row>
    <row r="17" spans="1:4">
      <c r="A17" s="52" t="s">
        <v>41</v>
      </c>
      <c r="B17" s="31">
        <v>2.0882166999999998</v>
      </c>
      <c r="C17" s="31">
        <v>1.4156540900000001</v>
      </c>
      <c r="D17" s="31">
        <v>2.4999928900000001</v>
      </c>
    </row>
    <row r="18" spans="1:4">
      <c r="A18" s="52" t="s">
        <v>57</v>
      </c>
      <c r="B18" s="31">
        <v>2.1782312899999998</v>
      </c>
      <c r="C18" s="31">
        <v>1.2503523700000001</v>
      </c>
      <c r="D18" s="31">
        <v>2.3081765500000002</v>
      </c>
    </row>
    <row r="19" spans="1:4">
      <c r="A19" s="52" t="s">
        <v>43</v>
      </c>
      <c r="B19" s="31">
        <v>2.6809491300000001</v>
      </c>
      <c r="C19" s="31">
        <v>1.6844364999999999</v>
      </c>
      <c r="D19" s="31">
        <v>2.3568682500000002</v>
      </c>
    </row>
    <row r="20" spans="1:4">
      <c r="A20" s="52" t="s">
        <v>40</v>
      </c>
      <c r="B20" s="31">
        <v>2.61714826</v>
      </c>
      <c r="C20" s="31">
        <v>2.0574120300000001</v>
      </c>
      <c r="D20" s="31">
        <v>2.9673408299999999</v>
      </c>
    </row>
    <row r="21" spans="1:4">
      <c r="A21" s="52" t="s">
        <v>41</v>
      </c>
      <c r="B21" s="31">
        <v>2.4430183300000001</v>
      </c>
      <c r="C21" s="31">
        <v>2.0976281600000002</v>
      </c>
      <c r="D21" s="31">
        <v>4.1264672999999998</v>
      </c>
    </row>
    <row r="22" spans="1:4">
      <c r="A22" s="52" t="s">
        <v>58</v>
      </c>
      <c r="B22" s="31">
        <v>2.1845127400000002</v>
      </c>
      <c r="C22" s="31">
        <v>2.06875651</v>
      </c>
      <c r="D22" s="31">
        <v>6.1847628700000001</v>
      </c>
    </row>
    <row r="23" spans="1:4">
      <c r="A23" s="52" t="s">
        <v>43</v>
      </c>
      <c r="B23" s="31">
        <v>2.2927999400000001</v>
      </c>
      <c r="C23" s="31">
        <v>1.96926252</v>
      </c>
      <c r="D23" s="31">
        <v>5.94564775</v>
      </c>
    </row>
    <row r="24" spans="1:4">
      <c r="A24" s="52" t="s">
        <v>40</v>
      </c>
      <c r="B24" s="31">
        <v>2.2916364300000001</v>
      </c>
      <c r="C24" s="31">
        <v>1.7398604600000001</v>
      </c>
      <c r="D24" s="31">
        <v>5.4754916700000003</v>
      </c>
    </row>
    <row r="25" spans="1:4">
      <c r="A25" s="52" t="s">
        <v>41</v>
      </c>
      <c r="B25" s="31">
        <v>2.0971701</v>
      </c>
      <c r="C25" s="31">
        <v>1.7071498000000001</v>
      </c>
      <c r="D25" s="31">
        <v>4.7142682899999997</v>
      </c>
    </row>
    <row r="26" spans="1:4">
      <c r="A26" s="52" t="s">
        <v>59</v>
      </c>
      <c r="B26" s="31">
        <v>1.90577441</v>
      </c>
      <c r="C26" s="31">
        <v>1.6355697</v>
      </c>
      <c r="D26" s="31">
        <v>3.2009797799999999</v>
      </c>
    </row>
    <row r="27" spans="1:4">
      <c r="A27" s="52" t="s">
        <v>43</v>
      </c>
      <c r="B27" s="31">
        <v>1.7933552699999999</v>
      </c>
      <c r="C27" s="31">
        <v>1.64279204</v>
      </c>
      <c r="D27" s="31">
        <v>3.3568133200000001</v>
      </c>
    </row>
    <row r="28" spans="1:4">
      <c r="A28" s="52" t="s">
        <v>40</v>
      </c>
      <c r="B28" s="31">
        <v>1.80019438</v>
      </c>
      <c r="C28" s="31">
        <v>1.7051375600000001</v>
      </c>
      <c r="D28" s="31">
        <v>3.4299056600000002</v>
      </c>
    </row>
    <row r="29" spans="1:4">
      <c r="A29" s="52" t="s">
        <v>41</v>
      </c>
      <c r="B29" s="31">
        <v>1.82715432</v>
      </c>
      <c r="C29" s="31">
        <v>1.7949969699999999</v>
      </c>
      <c r="D29" s="31">
        <v>3.6873343900000002</v>
      </c>
    </row>
    <row r="30" spans="1:4">
      <c r="A30" s="52" t="s">
        <v>78</v>
      </c>
      <c r="B30" s="31">
        <v>1.87390305</v>
      </c>
      <c r="C30" s="31">
        <v>1.91636538</v>
      </c>
      <c r="D30" s="31">
        <v>3.8757921500000001</v>
      </c>
    </row>
    <row r="31" spans="1:4">
      <c r="A31" s="52" t="s">
        <v>43</v>
      </c>
      <c r="B31" s="31">
        <v>1.92679285</v>
      </c>
      <c r="C31" s="31">
        <v>2.0401511800000001</v>
      </c>
      <c r="D31" s="31">
        <v>4.0235046399999996</v>
      </c>
    </row>
    <row r="36" spans="7:7" ht="16.5">
      <c r="G36" s="55"/>
    </row>
  </sheetData>
  <hyperlinks>
    <hyperlink ref="A1" location="List!A1" display="List!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I24" sqref="I24"/>
    </sheetView>
  </sheetViews>
  <sheetFormatPr defaultRowHeight="14.25"/>
  <cols>
    <col min="1" max="1" width="8.88671875" style="15"/>
    <col min="2" max="16384" width="8.88671875" style="54"/>
  </cols>
  <sheetData>
    <row r="1" spans="1:4" s="17" customFormat="1" ht="15">
      <c r="A1" s="122" t="s">
        <v>166</v>
      </c>
      <c r="B1" s="4" t="s">
        <v>173</v>
      </c>
      <c r="C1" s="4" t="s">
        <v>174</v>
      </c>
      <c r="D1" s="4" t="s">
        <v>175</v>
      </c>
    </row>
    <row r="2" spans="1:4">
      <c r="A2" s="52" t="s">
        <v>53</v>
      </c>
      <c r="B2" s="31">
        <v>107.927513</v>
      </c>
      <c r="C2" s="31">
        <v>7024.7758100000001</v>
      </c>
      <c r="D2" s="31">
        <v>208.48834400000001</v>
      </c>
    </row>
    <row r="3" spans="1:4">
      <c r="A3" s="52" t="s">
        <v>43</v>
      </c>
      <c r="B3" s="31">
        <v>109.794208</v>
      </c>
      <c r="C3" s="31">
        <v>6794.6693100000002</v>
      </c>
      <c r="D3" s="31">
        <v>210.27056899999999</v>
      </c>
    </row>
    <row r="4" spans="1:4">
      <c r="A4" s="52" t="s">
        <v>40</v>
      </c>
      <c r="B4" s="31">
        <v>102.00436000000001</v>
      </c>
      <c r="C4" s="31">
        <v>6995.1185999999998</v>
      </c>
      <c r="D4" s="31">
        <v>198.346419</v>
      </c>
    </row>
    <row r="5" spans="1:4">
      <c r="A5" s="52" t="s">
        <v>41</v>
      </c>
      <c r="B5" s="31">
        <v>75.215581499999999</v>
      </c>
      <c r="C5" s="31">
        <v>6630.93876</v>
      </c>
      <c r="D5" s="31">
        <v>189.921223</v>
      </c>
    </row>
    <row r="6" spans="1:4">
      <c r="A6" s="52" t="s">
        <v>54</v>
      </c>
      <c r="B6" s="31">
        <v>53.887869799999997</v>
      </c>
      <c r="C6" s="31">
        <v>5832.5275000000001</v>
      </c>
      <c r="D6" s="31">
        <v>175.366354</v>
      </c>
    </row>
    <row r="7" spans="1:4">
      <c r="A7" s="52" t="s">
        <v>43</v>
      </c>
      <c r="B7" s="31">
        <v>62.062708200000003</v>
      </c>
      <c r="C7" s="31">
        <v>6053.6896900000002</v>
      </c>
      <c r="D7" s="31">
        <v>166.83400399999999</v>
      </c>
    </row>
    <row r="8" spans="1:4">
      <c r="A8" s="52" t="s">
        <v>40</v>
      </c>
      <c r="B8" s="31">
        <v>49.865783299999997</v>
      </c>
      <c r="C8" s="31">
        <v>5265.2800800000005</v>
      </c>
      <c r="D8" s="31">
        <v>158.08239599999999</v>
      </c>
    </row>
    <row r="9" spans="1:4">
      <c r="A9" s="52" t="s">
        <v>41</v>
      </c>
      <c r="B9" s="31">
        <v>43.200816199999998</v>
      </c>
      <c r="C9" s="31">
        <v>4878.9747900000002</v>
      </c>
      <c r="D9" s="31">
        <v>155.582572</v>
      </c>
    </row>
    <row r="10" spans="1:4">
      <c r="A10" s="52" t="s">
        <v>55</v>
      </c>
      <c r="B10" s="31">
        <v>34.185668</v>
      </c>
      <c r="C10" s="31">
        <v>4670.3468000000003</v>
      </c>
      <c r="D10" s="31">
        <v>149.89097599999999</v>
      </c>
    </row>
    <row r="11" spans="1:4">
      <c r="A11" s="52" t="s">
        <v>43</v>
      </c>
      <c r="B11" s="31">
        <v>45.873539899999997</v>
      </c>
      <c r="C11" s="31">
        <v>4735.3949199999997</v>
      </c>
      <c r="D11" s="31">
        <v>157.74853899999999</v>
      </c>
    </row>
    <row r="12" spans="1:4">
      <c r="A12" s="52" t="s">
        <v>40</v>
      </c>
      <c r="B12" s="31">
        <v>45.797071000000003</v>
      </c>
      <c r="C12" s="31">
        <v>4779.1961499999998</v>
      </c>
      <c r="D12" s="31">
        <v>166.42310499999999</v>
      </c>
    </row>
    <row r="13" spans="1:4">
      <c r="A13" s="52" t="s">
        <v>41</v>
      </c>
      <c r="B13" s="31">
        <v>49.983003199999999</v>
      </c>
      <c r="C13" s="31">
        <v>5265.3862499999996</v>
      </c>
      <c r="D13" s="31">
        <v>171.46463399999999</v>
      </c>
    </row>
    <row r="14" spans="1:4">
      <c r="A14" s="52" t="s">
        <v>56</v>
      </c>
      <c r="B14" s="31">
        <v>54.0945556</v>
      </c>
      <c r="C14" s="31">
        <v>5839.52891</v>
      </c>
      <c r="D14" s="31">
        <v>173.89197799999999</v>
      </c>
    </row>
    <row r="15" spans="1:4">
      <c r="A15" s="52" t="s">
        <v>43</v>
      </c>
      <c r="B15" s="31">
        <v>50.211200900000001</v>
      </c>
      <c r="C15" s="31">
        <v>5667.5154499999999</v>
      </c>
      <c r="D15" s="31">
        <v>172.34638799999999</v>
      </c>
    </row>
    <row r="16" spans="1:4">
      <c r="A16" s="52" t="s">
        <v>40</v>
      </c>
      <c r="B16" s="31">
        <v>51.675845899999999</v>
      </c>
      <c r="C16" s="31">
        <v>6343.8761999999997</v>
      </c>
      <c r="D16" s="31">
        <v>178.197901</v>
      </c>
    </row>
    <row r="17" spans="1:4">
      <c r="A17" s="52" t="s">
        <v>41</v>
      </c>
      <c r="B17" s="31">
        <v>61.4017421</v>
      </c>
      <c r="C17" s="31">
        <v>6822.6710000000003</v>
      </c>
      <c r="D17" s="31">
        <v>173.68466100000001</v>
      </c>
    </row>
    <row r="18" spans="1:4">
      <c r="A18" s="52" t="s">
        <v>57</v>
      </c>
      <c r="B18" s="31">
        <v>66.936637200000007</v>
      </c>
      <c r="C18" s="31">
        <v>6956.2381100000002</v>
      </c>
      <c r="D18" s="31">
        <v>171.004133</v>
      </c>
    </row>
    <row r="19" spans="1:4">
      <c r="A19" s="52" t="s">
        <v>43</v>
      </c>
      <c r="B19" s="31">
        <v>74.459891400000004</v>
      </c>
      <c r="C19" s="31">
        <v>6880.6102499999997</v>
      </c>
      <c r="D19" s="31">
        <v>174.175027</v>
      </c>
    </row>
    <row r="20" spans="1:4">
      <c r="A20" s="52" t="s">
        <v>40</v>
      </c>
      <c r="B20" s="31">
        <v>75.437317500000006</v>
      </c>
      <c r="C20" s="31">
        <v>6116.79979</v>
      </c>
      <c r="D20" s="31">
        <v>166.781093</v>
      </c>
    </row>
    <row r="21" spans="1:4">
      <c r="A21" s="52" t="s">
        <v>41</v>
      </c>
      <c r="B21" s="31">
        <v>85.154400600000002</v>
      </c>
      <c r="C21" s="31">
        <v>6244.2711399999998</v>
      </c>
      <c r="D21" s="31">
        <v>165.55820600000001</v>
      </c>
    </row>
    <row r="22" spans="1:4">
      <c r="A22" s="52" t="s">
        <v>58</v>
      </c>
      <c r="B22" s="31">
        <v>81.8084135</v>
      </c>
      <c r="C22" s="31">
        <v>6350.5953099999997</v>
      </c>
      <c r="D22" s="31">
        <v>165.62290200000001</v>
      </c>
    </row>
    <row r="23" spans="1:4">
      <c r="A23" s="52" t="s">
        <v>43</v>
      </c>
      <c r="B23" s="31">
        <v>80.583514899999997</v>
      </c>
      <c r="C23" s="31">
        <v>6335.0892800000001</v>
      </c>
      <c r="D23" s="31">
        <v>166.31011899999999</v>
      </c>
    </row>
    <row r="24" spans="1:4">
      <c r="A24" s="52" t="s">
        <v>40</v>
      </c>
      <c r="B24" s="31">
        <v>80.145188200000007</v>
      </c>
      <c r="C24" s="31">
        <v>6370.4373400000004</v>
      </c>
      <c r="D24" s="31">
        <v>167.70351700000001</v>
      </c>
    </row>
    <row r="25" spans="1:4">
      <c r="A25" s="52" t="s">
        <v>41</v>
      </c>
      <c r="B25" s="31">
        <v>79.934217599999997</v>
      </c>
      <c r="C25" s="31">
        <v>6398.2269100000003</v>
      </c>
      <c r="D25" s="31">
        <v>168.52845099999999</v>
      </c>
    </row>
    <row r="26" spans="1:4">
      <c r="A26" s="52" t="s">
        <v>59</v>
      </c>
      <c r="B26" s="31">
        <v>79.924167100000005</v>
      </c>
      <c r="C26" s="31">
        <v>6414.8009700000002</v>
      </c>
      <c r="D26" s="31">
        <v>170.07229699999999</v>
      </c>
    </row>
    <row r="27" spans="1:4">
      <c r="A27" s="52" t="s">
        <v>43</v>
      </c>
      <c r="B27" s="31">
        <v>80.024280200000007</v>
      </c>
      <c r="C27" s="31">
        <v>6432.0728300000001</v>
      </c>
      <c r="D27" s="31">
        <v>171.29216</v>
      </c>
    </row>
    <row r="28" spans="1:4">
      <c r="A28" s="52" t="s">
        <v>40</v>
      </c>
      <c r="B28" s="31">
        <v>80.196301099999999</v>
      </c>
      <c r="C28" s="31">
        <v>6451.7509399999999</v>
      </c>
      <c r="D28" s="31">
        <v>172.31539900000001</v>
      </c>
    </row>
    <row r="29" spans="1:4">
      <c r="A29" s="52" t="s">
        <v>41</v>
      </c>
      <c r="B29" s="31">
        <v>80.425359799999995</v>
      </c>
      <c r="C29" s="31">
        <v>6474.7557900000002</v>
      </c>
      <c r="D29" s="31">
        <v>173.23412200000001</v>
      </c>
    </row>
    <row r="30" spans="1:4">
      <c r="A30" s="52" t="s">
        <v>78</v>
      </c>
      <c r="B30" s="31">
        <v>80.704217400000005</v>
      </c>
      <c r="C30" s="31">
        <v>6501.4069099999997</v>
      </c>
      <c r="D30" s="31">
        <v>174.11050299999999</v>
      </c>
    </row>
    <row r="31" spans="1:4">
      <c r="A31" s="52" t="s">
        <v>43</v>
      </c>
      <c r="B31" s="31">
        <v>81.0270929</v>
      </c>
      <c r="C31" s="31">
        <v>6531.6988899999997</v>
      </c>
      <c r="D31" s="31">
        <v>174.985691</v>
      </c>
    </row>
  </sheetData>
  <hyperlinks>
    <hyperlink ref="A1" location="List!A1" display="List!A1"/>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BU50"/>
  <sheetViews>
    <sheetView zoomScaleNormal="100" workbookViewId="0">
      <pane xSplit="1" ySplit="19" topLeftCell="AA20" activePane="bottomRight" state="frozen"/>
      <selection pane="topRight" activeCell="B1" sqref="B1"/>
      <selection pane="bottomLeft" activeCell="A20" sqref="A20"/>
      <selection pane="bottomRight"/>
    </sheetView>
  </sheetViews>
  <sheetFormatPr defaultRowHeight="14.25"/>
  <cols>
    <col min="1" max="1" width="8.5546875" style="17" customWidth="1"/>
    <col min="2" max="16384" width="8.88671875" style="29"/>
  </cols>
  <sheetData>
    <row r="1" spans="1:29" s="17" customFormat="1" ht="15">
      <c r="A1" s="122" t="s">
        <v>166</v>
      </c>
      <c r="B1" s="21" t="s">
        <v>0</v>
      </c>
      <c r="C1" s="21" t="s">
        <v>1</v>
      </c>
      <c r="D1" s="21" t="s">
        <v>2</v>
      </c>
      <c r="E1" s="21" t="s">
        <v>3</v>
      </c>
      <c r="F1" s="21" t="s">
        <v>4</v>
      </c>
      <c r="G1" s="21" t="s">
        <v>5</v>
      </c>
      <c r="H1" s="21" t="s">
        <v>6</v>
      </c>
      <c r="I1" s="21" t="s">
        <v>7</v>
      </c>
      <c r="J1" s="21" t="s">
        <v>8</v>
      </c>
      <c r="K1" s="21" t="s">
        <v>9</v>
      </c>
      <c r="L1" s="21" t="s">
        <v>10</v>
      </c>
      <c r="M1" s="21" t="s">
        <v>11</v>
      </c>
      <c r="N1" s="21" t="s">
        <v>12</v>
      </c>
      <c r="O1" s="21" t="s">
        <v>13</v>
      </c>
      <c r="P1" s="21" t="s">
        <v>14</v>
      </c>
      <c r="Q1" s="21" t="s">
        <v>15</v>
      </c>
      <c r="R1" s="21" t="s">
        <v>16</v>
      </c>
      <c r="S1" s="21" t="s">
        <v>17</v>
      </c>
      <c r="T1" s="22" t="s">
        <v>18</v>
      </c>
      <c r="U1" s="22" t="s">
        <v>19</v>
      </c>
      <c r="V1" s="22" t="s">
        <v>20</v>
      </c>
      <c r="W1" s="124" t="s">
        <v>160</v>
      </c>
      <c r="X1" s="124" t="s">
        <v>161</v>
      </c>
      <c r="Y1" s="124" t="s">
        <v>162</v>
      </c>
      <c r="Z1" s="121" t="s">
        <v>163</v>
      </c>
      <c r="AA1" s="121" t="s">
        <v>164</v>
      </c>
      <c r="AB1" s="121" t="s">
        <v>165</v>
      </c>
      <c r="AC1" s="121" t="s">
        <v>74</v>
      </c>
    </row>
    <row r="2" spans="1:29" hidden="1">
      <c r="A2" s="17" t="s">
        <v>21</v>
      </c>
      <c r="B2" s="22">
        <v>3.7</v>
      </c>
      <c r="C2" s="22">
        <v>0</v>
      </c>
      <c r="D2" s="22">
        <v>0</v>
      </c>
      <c r="E2" s="22">
        <v>0</v>
      </c>
      <c r="F2" s="22">
        <v>0</v>
      </c>
      <c r="G2" s="22">
        <v>0</v>
      </c>
      <c r="H2" s="22">
        <v>0</v>
      </c>
      <c r="I2" s="22">
        <v>0</v>
      </c>
      <c r="J2" s="22">
        <v>0</v>
      </c>
      <c r="K2" s="22">
        <v>0</v>
      </c>
      <c r="L2" s="22">
        <v>0</v>
      </c>
      <c r="M2" s="22">
        <v>0</v>
      </c>
      <c r="N2" s="22">
        <v>0</v>
      </c>
      <c r="O2" s="22">
        <v>0</v>
      </c>
      <c r="P2" s="22">
        <v>0</v>
      </c>
      <c r="Q2" s="22">
        <v>0</v>
      </c>
      <c r="R2" s="22">
        <v>0</v>
      </c>
      <c r="S2" s="22">
        <v>0</v>
      </c>
      <c r="T2" s="22">
        <v>4</v>
      </c>
      <c r="U2" s="22">
        <v>5.5</v>
      </c>
      <c r="V2" s="22">
        <v>2.5</v>
      </c>
      <c r="W2" s="22">
        <v>3.7</v>
      </c>
      <c r="X2" s="22">
        <v>3.7</v>
      </c>
      <c r="Y2" s="22">
        <v>3.7</v>
      </c>
      <c r="Z2" s="22"/>
      <c r="AA2" s="22"/>
      <c r="AB2" s="22"/>
      <c r="AC2" s="22">
        <f>8</f>
        <v>8</v>
      </c>
    </row>
    <row r="3" spans="1:29" hidden="1">
      <c r="A3" s="17" t="s">
        <v>22</v>
      </c>
      <c r="B3" s="22">
        <v>6.5</v>
      </c>
      <c r="C3" s="22">
        <v>0</v>
      </c>
      <c r="D3" s="22">
        <v>0</v>
      </c>
      <c r="E3" s="22">
        <v>0</v>
      </c>
      <c r="F3" s="22">
        <v>0</v>
      </c>
      <c r="G3" s="22">
        <v>0</v>
      </c>
      <c r="H3" s="22">
        <v>0</v>
      </c>
      <c r="I3" s="22">
        <v>0</v>
      </c>
      <c r="J3" s="22">
        <v>0</v>
      </c>
      <c r="K3" s="22">
        <v>0</v>
      </c>
      <c r="L3" s="22">
        <v>0</v>
      </c>
      <c r="M3" s="22">
        <v>0</v>
      </c>
      <c r="N3" s="22">
        <v>0</v>
      </c>
      <c r="O3" s="22">
        <v>0</v>
      </c>
      <c r="P3" s="22">
        <v>0</v>
      </c>
      <c r="Q3" s="22">
        <v>0</v>
      </c>
      <c r="R3" s="22">
        <v>0</v>
      </c>
      <c r="S3" s="22">
        <v>0</v>
      </c>
      <c r="T3" s="22">
        <v>4</v>
      </c>
      <c r="U3" s="22">
        <v>5.5</v>
      </c>
      <c r="V3" s="22">
        <v>2.5</v>
      </c>
      <c r="W3" s="22">
        <v>6.5</v>
      </c>
      <c r="X3" s="22">
        <v>6.5</v>
      </c>
      <c r="Y3" s="22">
        <v>6.5</v>
      </c>
      <c r="Z3" s="22"/>
      <c r="AA3" s="22"/>
      <c r="AB3" s="22"/>
      <c r="AC3" s="22">
        <f>8</f>
        <v>8</v>
      </c>
    </row>
    <row r="4" spans="1:29" hidden="1">
      <c r="A4" s="17" t="s">
        <v>23</v>
      </c>
      <c r="B4" s="22">
        <v>8.8000000000000007</v>
      </c>
      <c r="C4" s="22">
        <v>0</v>
      </c>
      <c r="D4" s="22">
        <v>0</v>
      </c>
      <c r="E4" s="22">
        <v>0</v>
      </c>
      <c r="F4" s="22">
        <v>0</v>
      </c>
      <c r="G4" s="22">
        <v>0</v>
      </c>
      <c r="H4" s="22">
        <v>0</v>
      </c>
      <c r="I4" s="22">
        <v>0</v>
      </c>
      <c r="J4" s="22">
        <v>0</v>
      </c>
      <c r="K4" s="22">
        <v>0</v>
      </c>
      <c r="L4" s="22">
        <v>0</v>
      </c>
      <c r="M4" s="22">
        <v>0</v>
      </c>
      <c r="N4" s="22">
        <v>0</v>
      </c>
      <c r="O4" s="22">
        <v>0</v>
      </c>
      <c r="P4" s="22">
        <v>0</v>
      </c>
      <c r="Q4" s="22">
        <v>0</v>
      </c>
      <c r="R4" s="22">
        <v>0</v>
      </c>
      <c r="S4" s="22">
        <v>0</v>
      </c>
      <c r="T4" s="22">
        <v>4</v>
      </c>
      <c r="U4" s="22">
        <v>5.5</v>
      </c>
      <c r="V4" s="22">
        <v>2.5</v>
      </c>
      <c r="W4" s="22">
        <v>8.8000000000000007</v>
      </c>
      <c r="X4" s="22">
        <v>8.8000000000000007</v>
      </c>
      <c r="Y4" s="22">
        <v>8.8000000000000007</v>
      </c>
      <c r="Z4" s="22"/>
      <c r="AA4" s="22"/>
      <c r="AB4" s="22"/>
      <c r="AC4" s="22">
        <f>8</f>
        <v>8</v>
      </c>
    </row>
    <row r="5" spans="1:29" hidden="1">
      <c r="A5" s="17" t="s">
        <v>24</v>
      </c>
      <c r="B5" s="22">
        <v>5.8</v>
      </c>
      <c r="C5" s="22">
        <v>0</v>
      </c>
      <c r="D5" s="22">
        <v>0</v>
      </c>
      <c r="E5" s="22">
        <v>0</v>
      </c>
      <c r="F5" s="22">
        <v>0</v>
      </c>
      <c r="G5" s="22">
        <v>0</v>
      </c>
      <c r="H5" s="22">
        <v>0</v>
      </c>
      <c r="I5" s="22">
        <v>0</v>
      </c>
      <c r="J5" s="22">
        <v>0</v>
      </c>
      <c r="K5" s="22">
        <v>0</v>
      </c>
      <c r="L5" s="22">
        <v>0</v>
      </c>
      <c r="M5" s="22">
        <v>0</v>
      </c>
      <c r="N5" s="22">
        <v>0</v>
      </c>
      <c r="O5" s="22">
        <v>0</v>
      </c>
      <c r="P5" s="22">
        <v>0</v>
      </c>
      <c r="Q5" s="22">
        <v>0</v>
      </c>
      <c r="R5" s="22">
        <v>0</v>
      </c>
      <c r="S5" s="22">
        <v>0</v>
      </c>
      <c r="T5" s="22">
        <v>4</v>
      </c>
      <c r="U5" s="22">
        <v>5.5</v>
      </c>
      <c r="V5" s="22">
        <v>2.5</v>
      </c>
      <c r="W5" s="22">
        <v>5.8</v>
      </c>
      <c r="X5" s="22">
        <v>5.8</v>
      </c>
      <c r="Y5" s="22">
        <v>5.8</v>
      </c>
      <c r="Z5" s="22"/>
      <c r="AA5" s="22"/>
      <c r="AB5" s="22"/>
      <c r="AC5" s="22">
        <f>8</f>
        <v>8</v>
      </c>
    </row>
    <row r="6" spans="1:29" hidden="1">
      <c r="A6" s="17" t="s">
        <v>25</v>
      </c>
      <c r="B6" s="22">
        <v>8.6</v>
      </c>
      <c r="C6" s="22">
        <v>0</v>
      </c>
      <c r="D6" s="22">
        <v>0</v>
      </c>
      <c r="E6" s="22">
        <v>0</v>
      </c>
      <c r="F6" s="22">
        <v>0</v>
      </c>
      <c r="G6" s="22">
        <v>0</v>
      </c>
      <c r="H6" s="22">
        <v>0</v>
      </c>
      <c r="I6" s="22">
        <v>0</v>
      </c>
      <c r="J6" s="22">
        <v>0</v>
      </c>
      <c r="K6" s="22">
        <v>0</v>
      </c>
      <c r="L6" s="22">
        <v>0</v>
      </c>
      <c r="M6" s="22">
        <v>0</v>
      </c>
      <c r="N6" s="22">
        <v>0</v>
      </c>
      <c r="O6" s="22">
        <v>0</v>
      </c>
      <c r="P6" s="22">
        <v>0</v>
      </c>
      <c r="Q6" s="22">
        <v>0</v>
      </c>
      <c r="R6" s="22">
        <v>0</v>
      </c>
      <c r="S6" s="22">
        <v>0</v>
      </c>
      <c r="T6" s="22">
        <v>4</v>
      </c>
      <c r="U6" s="22">
        <v>5.5</v>
      </c>
      <c r="V6" s="22">
        <v>2.5</v>
      </c>
      <c r="W6" s="22">
        <v>8.6</v>
      </c>
      <c r="X6" s="22">
        <v>8.6</v>
      </c>
      <c r="Y6" s="22">
        <v>8.6</v>
      </c>
      <c r="Z6" s="22"/>
      <c r="AA6" s="22"/>
      <c r="AB6" s="22"/>
      <c r="AC6" s="22">
        <f>8</f>
        <v>8</v>
      </c>
    </row>
    <row r="7" spans="1:29" hidden="1">
      <c r="A7" s="17" t="s">
        <v>26</v>
      </c>
      <c r="B7" s="22">
        <v>9.4</v>
      </c>
      <c r="C7" s="22">
        <v>0</v>
      </c>
      <c r="D7" s="22">
        <v>0</v>
      </c>
      <c r="E7" s="22">
        <v>0</v>
      </c>
      <c r="F7" s="22">
        <v>0</v>
      </c>
      <c r="G7" s="22">
        <v>0</v>
      </c>
      <c r="H7" s="22">
        <v>0</v>
      </c>
      <c r="I7" s="22">
        <v>0</v>
      </c>
      <c r="J7" s="22">
        <v>0</v>
      </c>
      <c r="K7" s="22">
        <v>0</v>
      </c>
      <c r="L7" s="22">
        <v>0</v>
      </c>
      <c r="M7" s="22">
        <v>0</v>
      </c>
      <c r="N7" s="22">
        <v>0</v>
      </c>
      <c r="O7" s="22">
        <v>0</v>
      </c>
      <c r="P7" s="22">
        <v>0</v>
      </c>
      <c r="Q7" s="22">
        <v>0</v>
      </c>
      <c r="R7" s="22">
        <v>0</v>
      </c>
      <c r="S7" s="22">
        <v>0</v>
      </c>
      <c r="T7" s="22">
        <v>4</v>
      </c>
      <c r="U7" s="22">
        <v>5.5</v>
      </c>
      <c r="V7" s="22">
        <v>2.5</v>
      </c>
      <c r="W7" s="22">
        <v>9.4</v>
      </c>
      <c r="X7" s="22">
        <v>9.4</v>
      </c>
      <c r="Y7" s="22">
        <v>9.4</v>
      </c>
      <c r="Z7" s="22"/>
      <c r="AA7" s="22"/>
      <c r="AB7" s="22"/>
      <c r="AC7" s="22">
        <f>8</f>
        <v>8</v>
      </c>
    </row>
    <row r="8" spans="1:29" hidden="1">
      <c r="A8" s="17" t="s">
        <v>27</v>
      </c>
      <c r="B8" s="22">
        <v>11.55</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4</v>
      </c>
      <c r="U8" s="22">
        <v>5.5</v>
      </c>
      <c r="V8" s="22">
        <v>2.5</v>
      </c>
      <c r="W8" s="22">
        <v>11.55</v>
      </c>
      <c r="X8" s="22">
        <v>11.55</v>
      </c>
      <c r="Y8" s="22">
        <v>11.55</v>
      </c>
      <c r="Z8" s="22"/>
      <c r="AA8" s="22"/>
      <c r="AB8" s="22"/>
      <c r="AC8" s="22">
        <f>8</f>
        <v>8</v>
      </c>
    </row>
    <row r="9" spans="1:29" hidden="1">
      <c r="A9" s="17" t="s">
        <v>28</v>
      </c>
      <c r="B9" s="22">
        <v>8.5</v>
      </c>
      <c r="C9" s="22">
        <v>0</v>
      </c>
      <c r="D9" s="22">
        <v>0</v>
      </c>
      <c r="E9" s="22">
        <v>0</v>
      </c>
      <c r="F9" s="22">
        <v>0</v>
      </c>
      <c r="G9" s="22">
        <v>0</v>
      </c>
      <c r="H9" s="22">
        <v>0</v>
      </c>
      <c r="I9" s="22">
        <v>0</v>
      </c>
      <c r="J9" s="22">
        <v>0</v>
      </c>
      <c r="K9" s="22">
        <v>0</v>
      </c>
      <c r="L9" s="22">
        <v>0</v>
      </c>
      <c r="M9" s="22">
        <v>0</v>
      </c>
      <c r="N9" s="22">
        <v>0</v>
      </c>
      <c r="O9" s="22">
        <v>0</v>
      </c>
      <c r="P9" s="22">
        <v>0</v>
      </c>
      <c r="Q9" s="22">
        <v>0</v>
      </c>
      <c r="R9" s="22">
        <v>0</v>
      </c>
      <c r="S9" s="22">
        <v>0</v>
      </c>
      <c r="T9" s="22">
        <v>4</v>
      </c>
      <c r="U9" s="22">
        <v>5.5</v>
      </c>
      <c r="V9" s="22">
        <v>2.5</v>
      </c>
      <c r="W9" s="22">
        <v>8.5</v>
      </c>
      <c r="X9" s="22">
        <v>8.5</v>
      </c>
      <c r="Y9" s="22">
        <v>8.5</v>
      </c>
      <c r="Z9" s="22"/>
      <c r="AA9" s="22"/>
      <c r="AB9" s="22"/>
      <c r="AC9" s="22">
        <f>8</f>
        <v>8</v>
      </c>
    </row>
    <row r="10" spans="1:29" hidden="1">
      <c r="A10" s="17" t="s">
        <v>29</v>
      </c>
      <c r="B10" s="22">
        <v>6.2</v>
      </c>
      <c r="C10" s="22">
        <v>0</v>
      </c>
      <c r="D10" s="22">
        <v>0</v>
      </c>
      <c r="E10" s="22">
        <v>0</v>
      </c>
      <c r="F10" s="22">
        <v>0</v>
      </c>
      <c r="G10" s="22">
        <v>0</v>
      </c>
      <c r="H10" s="22">
        <v>0</v>
      </c>
      <c r="I10" s="22">
        <v>0</v>
      </c>
      <c r="J10" s="22">
        <v>0</v>
      </c>
      <c r="K10" s="22">
        <v>0</v>
      </c>
      <c r="L10" s="22">
        <v>0</v>
      </c>
      <c r="M10" s="22">
        <v>0</v>
      </c>
      <c r="N10" s="22">
        <v>0</v>
      </c>
      <c r="O10" s="22">
        <v>0</v>
      </c>
      <c r="P10" s="22">
        <v>0</v>
      </c>
      <c r="Q10" s="22">
        <v>0</v>
      </c>
      <c r="R10" s="22">
        <v>0</v>
      </c>
      <c r="S10" s="22">
        <v>0</v>
      </c>
      <c r="T10" s="22">
        <v>4</v>
      </c>
      <c r="U10" s="22">
        <v>5.5</v>
      </c>
      <c r="V10" s="22">
        <v>2.5</v>
      </c>
      <c r="W10" s="22">
        <v>6.2</v>
      </c>
      <c r="X10" s="22">
        <v>6.2</v>
      </c>
      <c r="Y10" s="22">
        <v>6.2</v>
      </c>
      <c r="Z10" s="22"/>
      <c r="AA10" s="22"/>
      <c r="AB10" s="22"/>
      <c r="AC10" s="22">
        <f>8</f>
        <v>8</v>
      </c>
    </row>
    <row r="11" spans="1:29" hidden="1">
      <c r="A11" s="17" t="s">
        <v>30</v>
      </c>
      <c r="B11" s="22">
        <v>4.7</v>
      </c>
      <c r="C11" s="22">
        <v>0</v>
      </c>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4</v>
      </c>
      <c r="U11" s="22">
        <v>5.5</v>
      </c>
      <c r="V11" s="22">
        <v>2.5</v>
      </c>
      <c r="W11" s="22">
        <v>4.7</v>
      </c>
      <c r="X11" s="22">
        <v>4.7</v>
      </c>
      <c r="Y11" s="22">
        <v>4.7</v>
      </c>
      <c r="Z11" s="22"/>
      <c r="AA11" s="22"/>
      <c r="AB11" s="22"/>
      <c r="AC11" s="22">
        <f>8</f>
        <v>8</v>
      </c>
    </row>
    <row r="12" spans="1:29" hidden="1">
      <c r="A12" s="17" t="s">
        <v>31</v>
      </c>
      <c r="B12" s="22">
        <v>2.2000000000000002</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4</v>
      </c>
      <c r="U12" s="22">
        <v>5.5</v>
      </c>
      <c r="V12" s="22">
        <v>2.5</v>
      </c>
      <c r="W12" s="22">
        <v>2.2000000000000002</v>
      </c>
      <c r="X12" s="22">
        <v>2.2000000000000002</v>
      </c>
      <c r="Y12" s="22">
        <v>2.2000000000000002</v>
      </c>
      <c r="Z12" s="22"/>
      <c r="AA12" s="22"/>
      <c r="AB12" s="22"/>
      <c r="AC12" s="22">
        <f>8</f>
        <v>8</v>
      </c>
    </row>
    <row r="13" spans="1:29" hidden="1">
      <c r="A13" s="17" t="s">
        <v>32</v>
      </c>
      <c r="B13" s="22">
        <v>0.7</v>
      </c>
      <c r="C13" s="22">
        <v>0</v>
      </c>
      <c r="D13" s="22">
        <v>0</v>
      </c>
      <c r="E13" s="22">
        <v>0</v>
      </c>
      <c r="F13" s="22">
        <v>0</v>
      </c>
      <c r="G13" s="22">
        <v>0</v>
      </c>
      <c r="H13" s="22">
        <v>0</v>
      </c>
      <c r="I13" s="22">
        <v>0</v>
      </c>
      <c r="J13" s="22">
        <v>0</v>
      </c>
      <c r="K13" s="22">
        <v>0</v>
      </c>
      <c r="L13" s="22">
        <v>0</v>
      </c>
      <c r="M13" s="22">
        <v>0</v>
      </c>
      <c r="N13" s="22">
        <v>0</v>
      </c>
      <c r="O13" s="22">
        <v>0</v>
      </c>
      <c r="P13" s="22">
        <v>0</v>
      </c>
      <c r="Q13" s="22">
        <v>0</v>
      </c>
      <c r="R13" s="22">
        <v>0</v>
      </c>
      <c r="S13" s="22">
        <v>0</v>
      </c>
      <c r="T13" s="22">
        <v>4</v>
      </c>
      <c r="U13" s="22">
        <v>5.5</v>
      </c>
      <c r="V13" s="22">
        <v>2.5</v>
      </c>
      <c r="W13" s="22">
        <v>0.7</v>
      </c>
      <c r="X13" s="22">
        <v>0.7</v>
      </c>
      <c r="Y13" s="22">
        <v>0.7</v>
      </c>
      <c r="Z13" s="22"/>
      <c r="AA13" s="22"/>
      <c r="AB13" s="22"/>
      <c r="AC13" s="22">
        <f>8</f>
        <v>8</v>
      </c>
    </row>
    <row r="14" spans="1:29" hidden="1">
      <c r="A14" s="17" t="s">
        <v>33</v>
      </c>
      <c r="B14" s="123">
        <v>2.5</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4</v>
      </c>
      <c r="U14" s="22">
        <v>5.5</v>
      </c>
      <c r="V14" s="22">
        <v>2.5</v>
      </c>
      <c r="W14" s="22">
        <v>2.5</v>
      </c>
      <c r="X14" s="22">
        <v>2.5</v>
      </c>
      <c r="Y14" s="22">
        <v>2.5</v>
      </c>
      <c r="Z14" s="22"/>
      <c r="AA14" s="22"/>
      <c r="AB14" s="22"/>
      <c r="AC14" s="22">
        <f>8</f>
        <v>8</v>
      </c>
    </row>
    <row r="15" spans="1:29" hidden="1">
      <c r="A15" s="17" t="s">
        <v>34</v>
      </c>
      <c r="B15" s="123">
        <v>3.2</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4</v>
      </c>
      <c r="U15" s="22">
        <v>5.5</v>
      </c>
      <c r="V15" s="22">
        <v>2.5</v>
      </c>
      <c r="W15" s="22">
        <v>3.2</v>
      </c>
      <c r="X15" s="22">
        <v>3.2</v>
      </c>
      <c r="Y15" s="22">
        <v>3.2</v>
      </c>
      <c r="Z15" s="22"/>
      <c r="AA15" s="22"/>
      <c r="AB15" s="22"/>
      <c r="AC15" s="22">
        <f>8</f>
        <v>8</v>
      </c>
    </row>
    <row r="16" spans="1:29" hidden="1">
      <c r="A16" s="17" t="s">
        <v>35</v>
      </c>
      <c r="B16" s="123">
        <v>3.4</v>
      </c>
      <c r="C16" s="22">
        <v>0</v>
      </c>
      <c r="D16" s="22">
        <v>0</v>
      </c>
      <c r="E16" s="22">
        <v>0</v>
      </c>
      <c r="F16" s="22">
        <v>0</v>
      </c>
      <c r="G16" s="22">
        <v>0</v>
      </c>
      <c r="H16" s="22">
        <v>0</v>
      </c>
      <c r="I16" s="22">
        <v>0</v>
      </c>
      <c r="J16" s="22">
        <v>0</v>
      </c>
      <c r="K16" s="22">
        <v>0</v>
      </c>
      <c r="L16" s="22">
        <v>0</v>
      </c>
      <c r="M16" s="22">
        <v>0</v>
      </c>
      <c r="N16" s="22">
        <v>0</v>
      </c>
      <c r="O16" s="22">
        <v>0</v>
      </c>
      <c r="P16" s="22">
        <v>0</v>
      </c>
      <c r="Q16" s="22">
        <v>0</v>
      </c>
      <c r="R16" s="22">
        <v>0</v>
      </c>
      <c r="S16" s="22">
        <v>0</v>
      </c>
      <c r="T16" s="22">
        <v>4</v>
      </c>
      <c r="U16" s="22">
        <v>5.5</v>
      </c>
      <c r="V16" s="22">
        <v>2.5</v>
      </c>
      <c r="W16" s="22">
        <v>3.4</v>
      </c>
      <c r="X16" s="22">
        <v>3.4</v>
      </c>
      <c r="Y16" s="22">
        <v>3.4</v>
      </c>
      <c r="Z16" s="22"/>
      <c r="AA16" s="22"/>
      <c r="AB16" s="22"/>
      <c r="AC16" s="22">
        <f>8</f>
        <v>8</v>
      </c>
    </row>
    <row r="17" spans="1:1022 1045:2047 2070:3072 3095:4095 4097:5120 5122:6122 6145:7147 7170:8172 8195:9197 9220:10222 10245:11247 11270:12272 12295:13297 13320:14322 14345:15347 15370:16297" hidden="1">
      <c r="A17" s="17" t="s">
        <v>36</v>
      </c>
      <c r="B17" s="123">
        <v>6.5</v>
      </c>
      <c r="C17" s="22">
        <v>0</v>
      </c>
      <c r="D17" s="22">
        <v>0</v>
      </c>
      <c r="E17" s="22">
        <v>0</v>
      </c>
      <c r="F17" s="22">
        <v>0</v>
      </c>
      <c r="G17" s="22">
        <v>0</v>
      </c>
      <c r="H17" s="22">
        <v>0</v>
      </c>
      <c r="I17" s="22">
        <v>0</v>
      </c>
      <c r="J17" s="22">
        <v>0</v>
      </c>
      <c r="K17" s="22">
        <v>0</v>
      </c>
      <c r="L17" s="22">
        <v>0</v>
      </c>
      <c r="M17" s="22">
        <v>0</v>
      </c>
      <c r="N17" s="22">
        <v>0</v>
      </c>
      <c r="O17" s="22">
        <v>0</v>
      </c>
      <c r="P17" s="22">
        <v>0</v>
      </c>
      <c r="Q17" s="22">
        <v>0</v>
      </c>
      <c r="R17" s="22">
        <v>0</v>
      </c>
      <c r="S17" s="22">
        <v>0</v>
      </c>
      <c r="T17" s="22">
        <v>4</v>
      </c>
      <c r="U17" s="22">
        <v>5.5</v>
      </c>
      <c r="V17" s="22">
        <v>2.5</v>
      </c>
      <c r="W17" s="22">
        <v>6.5</v>
      </c>
      <c r="X17" s="22">
        <v>6.5</v>
      </c>
      <c r="Y17" s="22">
        <v>6.5</v>
      </c>
      <c r="Z17" s="22"/>
      <c r="AA17" s="22"/>
      <c r="AB17" s="22"/>
      <c r="AC17" s="22">
        <f>8</f>
        <v>8</v>
      </c>
      <c r="AS17" s="30"/>
      <c r="AU17" s="31"/>
      <c r="BR17" s="30"/>
      <c r="BT17" s="31"/>
      <c r="CQ17" s="30"/>
      <c r="CS17" s="31"/>
      <c r="DP17" s="30"/>
      <c r="DR17" s="31"/>
      <c r="EO17" s="30"/>
      <c r="EQ17" s="31"/>
      <c r="FN17" s="30"/>
      <c r="FP17" s="31"/>
      <c r="GM17" s="30"/>
      <c r="GO17" s="31"/>
      <c r="HL17" s="30"/>
      <c r="HN17" s="31"/>
      <c r="IK17" s="30"/>
      <c r="IM17" s="31"/>
      <c r="JJ17" s="30"/>
      <c r="JL17" s="31"/>
      <c r="KI17" s="30"/>
      <c r="KK17" s="31"/>
      <c r="LH17" s="30"/>
      <c r="LJ17" s="31"/>
      <c r="MG17" s="30"/>
      <c r="MI17" s="31"/>
      <c r="NF17" s="30"/>
      <c r="NH17" s="31"/>
      <c r="OE17" s="30"/>
      <c r="OG17" s="31"/>
      <c r="PD17" s="30"/>
      <c r="PF17" s="31"/>
      <c r="QC17" s="30"/>
      <c r="QE17" s="31"/>
      <c r="RB17" s="30"/>
      <c r="RD17" s="31"/>
      <c r="SA17" s="30"/>
      <c r="SC17" s="31"/>
      <c r="SZ17" s="30"/>
      <c r="TB17" s="31"/>
      <c r="TY17" s="30"/>
      <c r="UA17" s="31"/>
      <c r="UX17" s="30"/>
      <c r="UZ17" s="31"/>
      <c r="VW17" s="30"/>
      <c r="VY17" s="31"/>
      <c r="WV17" s="30"/>
      <c r="WX17" s="31"/>
      <c r="XU17" s="30"/>
      <c r="XW17" s="31"/>
      <c r="YT17" s="30"/>
      <c r="YV17" s="31"/>
      <c r="ZS17" s="30"/>
      <c r="ZU17" s="31"/>
      <c r="AAR17" s="30"/>
      <c r="AAT17" s="31"/>
      <c r="ABQ17" s="30"/>
      <c r="ABS17" s="31"/>
      <c r="ACP17" s="30"/>
      <c r="ACR17" s="31"/>
      <c r="ADO17" s="30"/>
      <c r="ADQ17" s="31"/>
      <c r="AEN17" s="30"/>
      <c r="AEP17" s="31"/>
      <c r="AFM17" s="30"/>
      <c r="AFO17" s="31"/>
      <c r="AGL17" s="30"/>
      <c r="AGN17" s="31"/>
      <c r="AHK17" s="30"/>
      <c r="AHM17" s="31"/>
      <c r="AIJ17" s="30"/>
      <c r="AIL17" s="31"/>
      <c r="AJI17" s="30"/>
      <c r="AJK17" s="31"/>
      <c r="AKH17" s="30"/>
      <c r="AKJ17" s="31"/>
      <c r="ALG17" s="30"/>
      <c r="ALI17" s="31"/>
      <c r="AMF17" s="30"/>
      <c r="AMH17" s="31"/>
      <c r="ANE17" s="30"/>
      <c r="ANG17" s="31"/>
      <c r="AOD17" s="30"/>
      <c r="AOF17" s="31"/>
      <c r="APC17" s="30"/>
      <c r="APE17" s="31"/>
      <c r="AQB17" s="30"/>
      <c r="AQD17" s="31"/>
      <c r="ARA17" s="30"/>
      <c r="ARC17" s="31"/>
      <c r="ARZ17" s="30"/>
      <c r="ASB17" s="31"/>
      <c r="ASY17" s="30"/>
      <c r="ATA17" s="31"/>
      <c r="ATX17" s="30"/>
      <c r="ATZ17" s="31"/>
      <c r="AUW17" s="30"/>
      <c r="AUY17" s="31"/>
      <c r="AVV17" s="30"/>
      <c r="AVX17" s="31"/>
      <c r="AWU17" s="30"/>
      <c r="AWW17" s="31"/>
      <c r="AXT17" s="30"/>
      <c r="AXV17" s="31"/>
      <c r="AYS17" s="30"/>
      <c r="AYU17" s="31"/>
      <c r="AZR17" s="30"/>
      <c r="AZT17" s="31"/>
      <c r="BAQ17" s="30"/>
      <c r="BAS17" s="31"/>
      <c r="BBP17" s="30"/>
      <c r="BBR17" s="31"/>
      <c r="BCO17" s="30"/>
      <c r="BCQ17" s="31"/>
      <c r="BDN17" s="30"/>
      <c r="BDP17" s="31"/>
      <c r="BEM17" s="30"/>
      <c r="BEO17" s="31"/>
      <c r="BFL17" s="30"/>
      <c r="BFN17" s="31"/>
      <c r="BGK17" s="30"/>
      <c r="BGM17" s="31"/>
      <c r="BHJ17" s="30"/>
      <c r="BHL17" s="31"/>
      <c r="BII17" s="30"/>
      <c r="BIK17" s="31"/>
      <c r="BJH17" s="30"/>
      <c r="BJJ17" s="31"/>
      <c r="BKG17" s="30"/>
      <c r="BKI17" s="31"/>
      <c r="BLF17" s="30"/>
      <c r="BLH17" s="31"/>
      <c r="BME17" s="30"/>
      <c r="BMG17" s="31"/>
      <c r="BND17" s="30"/>
      <c r="BNF17" s="31"/>
      <c r="BOC17" s="30"/>
      <c r="BOE17" s="31"/>
      <c r="BPB17" s="30"/>
      <c r="BPD17" s="31"/>
      <c r="BQA17" s="30"/>
      <c r="BQC17" s="31"/>
      <c r="BQZ17" s="30"/>
      <c r="BRB17" s="31"/>
      <c r="BRY17" s="30"/>
      <c r="BSA17" s="31"/>
      <c r="BSX17" s="30"/>
      <c r="BSZ17" s="31"/>
      <c r="BTW17" s="30"/>
      <c r="BTY17" s="31"/>
      <c r="BUV17" s="30"/>
      <c r="BUX17" s="31"/>
      <c r="BVU17" s="30"/>
      <c r="BVW17" s="31"/>
      <c r="BWT17" s="30"/>
      <c r="BWV17" s="31"/>
      <c r="BXS17" s="30"/>
      <c r="BXU17" s="31"/>
      <c r="BYR17" s="30"/>
      <c r="BYT17" s="31"/>
      <c r="BZQ17" s="30"/>
      <c r="BZS17" s="31"/>
      <c r="CAP17" s="30"/>
      <c r="CAR17" s="31"/>
      <c r="CBO17" s="30"/>
      <c r="CBQ17" s="31"/>
      <c r="CCN17" s="30"/>
      <c r="CCP17" s="31"/>
      <c r="CDM17" s="30"/>
      <c r="CDO17" s="31"/>
      <c r="CEL17" s="30"/>
      <c r="CEN17" s="31"/>
      <c r="CFK17" s="30"/>
      <c r="CFM17" s="31"/>
      <c r="CGJ17" s="30"/>
      <c r="CGL17" s="31"/>
      <c r="CHI17" s="30"/>
      <c r="CHK17" s="31"/>
      <c r="CIH17" s="30"/>
      <c r="CIJ17" s="31"/>
      <c r="CJG17" s="30"/>
      <c r="CJI17" s="31"/>
      <c r="CKF17" s="30"/>
      <c r="CKH17" s="31"/>
      <c r="CLE17" s="30"/>
      <c r="CLG17" s="31"/>
      <c r="CMD17" s="30"/>
      <c r="CMF17" s="31"/>
      <c r="CNC17" s="30"/>
      <c r="CNE17" s="31"/>
      <c r="COB17" s="30"/>
      <c r="COD17" s="31"/>
      <c r="CPA17" s="30"/>
      <c r="CPC17" s="31"/>
      <c r="CPZ17" s="30"/>
      <c r="CQB17" s="31"/>
      <c r="CQY17" s="30"/>
      <c r="CRA17" s="31"/>
      <c r="CRX17" s="30"/>
      <c r="CRZ17" s="31"/>
      <c r="CSW17" s="30"/>
      <c r="CSY17" s="31"/>
      <c r="CTV17" s="30"/>
      <c r="CTX17" s="31"/>
      <c r="CUU17" s="30"/>
      <c r="CUW17" s="31"/>
      <c r="CVT17" s="30"/>
      <c r="CVV17" s="31"/>
      <c r="CWS17" s="30"/>
      <c r="CWU17" s="31"/>
      <c r="CXR17" s="30"/>
      <c r="CXT17" s="31"/>
      <c r="CYQ17" s="30"/>
      <c r="CYS17" s="31"/>
      <c r="CZP17" s="30"/>
      <c r="CZR17" s="31"/>
      <c r="DAO17" s="30"/>
      <c r="DAQ17" s="31"/>
      <c r="DBN17" s="30"/>
      <c r="DBP17" s="31"/>
      <c r="DCM17" s="30"/>
      <c r="DCO17" s="31"/>
      <c r="DDL17" s="30"/>
      <c r="DDN17" s="31"/>
      <c r="DEK17" s="30"/>
      <c r="DEM17" s="31"/>
      <c r="DFJ17" s="30"/>
      <c r="DFL17" s="31"/>
      <c r="DGI17" s="30"/>
      <c r="DGK17" s="31"/>
      <c r="DHH17" s="30"/>
      <c r="DHJ17" s="31"/>
      <c r="DIG17" s="30"/>
      <c r="DII17" s="31"/>
      <c r="DJF17" s="30"/>
      <c r="DJH17" s="31"/>
      <c r="DKE17" s="30"/>
      <c r="DKG17" s="31"/>
      <c r="DLD17" s="30"/>
      <c r="DLF17" s="31"/>
      <c r="DMC17" s="30"/>
      <c r="DME17" s="31"/>
      <c r="DNB17" s="30"/>
      <c r="DND17" s="31"/>
      <c r="DOA17" s="30"/>
      <c r="DOC17" s="31"/>
      <c r="DOZ17" s="30"/>
      <c r="DPB17" s="31"/>
      <c r="DPY17" s="30"/>
      <c r="DQA17" s="31"/>
      <c r="DQX17" s="30"/>
      <c r="DQZ17" s="31"/>
      <c r="DRW17" s="30"/>
      <c r="DRY17" s="31"/>
      <c r="DSV17" s="30"/>
      <c r="DSX17" s="31"/>
      <c r="DTU17" s="30"/>
      <c r="DTW17" s="31"/>
      <c r="DUT17" s="30"/>
      <c r="DUV17" s="31"/>
      <c r="DVS17" s="30"/>
      <c r="DVU17" s="31"/>
      <c r="DWR17" s="30"/>
      <c r="DWT17" s="31"/>
      <c r="DXQ17" s="30"/>
      <c r="DXS17" s="31"/>
      <c r="DYP17" s="30"/>
      <c r="DYR17" s="31"/>
      <c r="DZO17" s="30"/>
      <c r="DZQ17" s="31"/>
      <c r="EAN17" s="30"/>
      <c r="EAP17" s="31"/>
      <c r="EBM17" s="30"/>
      <c r="EBO17" s="31"/>
      <c r="ECL17" s="30"/>
      <c r="ECN17" s="31"/>
      <c r="EDK17" s="30"/>
      <c r="EDM17" s="31"/>
      <c r="EEJ17" s="30"/>
      <c r="EEL17" s="31"/>
      <c r="EFI17" s="30"/>
      <c r="EFK17" s="31"/>
      <c r="EGH17" s="30"/>
      <c r="EGJ17" s="31"/>
      <c r="EHG17" s="30"/>
      <c r="EHI17" s="31"/>
      <c r="EIF17" s="30"/>
      <c r="EIH17" s="31"/>
      <c r="EJE17" s="30"/>
      <c r="EJG17" s="31"/>
      <c r="EKD17" s="30"/>
      <c r="EKF17" s="31"/>
      <c r="ELC17" s="30"/>
      <c r="ELE17" s="31"/>
      <c r="EMB17" s="30"/>
      <c r="EMD17" s="31"/>
      <c r="ENA17" s="30"/>
      <c r="ENC17" s="31"/>
      <c r="ENZ17" s="30"/>
      <c r="EOB17" s="31"/>
      <c r="EOY17" s="30"/>
      <c r="EPA17" s="31"/>
      <c r="EPX17" s="30"/>
      <c r="EPZ17" s="31"/>
      <c r="EQW17" s="30"/>
      <c r="EQY17" s="31"/>
      <c r="ERV17" s="30"/>
      <c r="ERX17" s="31"/>
      <c r="ESU17" s="30"/>
      <c r="ESW17" s="31"/>
      <c r="ETT17" s="30"/>
      <c r="ETV17" s="31"/>
      <c r="EUS17" s="30"/>
      <c r="EUU17" s="31"/>
      <c r="EVR17" s="30"/>
      <c r="EVT17" s="31"/>
      <c r="EWQ17" s="30"/>
      <c r="EWS17" s="31"/>
      <c r="EXP17" s="30"/>
      <c r="EXR17" s="31"/>
      <c r="EYO17" s="30"/>
      <c r="EYQ17" s="31"/>
      <c r="EZN17" s="30"/>
      <c r="EZP17" s="31"/>
      <c r="FAM17" s="30"/>
      <c r="FAO17" s="31"/>
      <c r="FBL17" s="30"/>
      <c r="FBN17" s="31"/>
      <c r="FCK17" s="30"/>
      <c r="FCM17" s="31"/>
      <c r="FDJ17" s="30"/>
      <c r="FDL17" s="31"/>
      <c r="FEI17" s="30"/>
      <c r="FEK17" s="31"/>
      <c r="FFH17" s="30"/>
      <c r="FFJ17" s="31"/>
      <c r="FGG17" s="30"/>
      <c r="FGI17" s="31"/>
      <c r="FHF17" s="30"/>
      <c r="FHH17" s="31"/>
      <c r="FIE17" s="30"/>
      <c r="FIG17" s="31"/>
      <c r="FJD17" s="30"/>
      <c r="FJF17" s="31"/>
      <c r="FKC17" s="30"/>
      <c r="FKE17" s="31"/>
      <c r="FLB17" s="30"/>
      <c r="FLD17" s="31"/>
      <c r="FMA17" s="30"/>
      <c r="FMC17" s="31"/>
      <c r="FMZ17" s="30"/>
      <c r="FNB17" s="31"/>
      <c r="FNY17" s="30"/>
      <c r="FOA17" s="31"/>
      <c r="FOX17" s="30"/>
      <c r="FOZ17" s="31"/>
      <c r="FPW17" s="30"/>
      <c r="FPY17" s="31"/>
      <c r="FQV17" s="30"/>
      <c r="FQX17" s="31"/>
      <c r="FRU17" s="30"/>
      <c r="FRW17" s="31"/>
      <c r="FST17" s="30"/>
      <c r="FSV17" s="31"/>
      <c r="FTS17" s="30"/>
      <c r="FTU17" s="31"/>
      <c r="FUR17" s="30"/>
      <c r="FUT17" s="31"/>
      <c r="FVQ17" s="30"/>
      <c r="FVS17" s="31"/>
      <c r="FWP17" s="30"/>
      <c r="FWR17" s="31"/>
      <c r="FXO17" s="30"/>
      <c r="FXQ17" s="31"/>
      <c r="FYN17" s="30"/>
      <c r="FYP17" s="31"/>
      <c r="FZM17" s="30"/>
      <c r="FZO17" s="31"/>
      <c r="GAL17" s="30"/>
      <c r="GAN17" s="31"/>
      <c r="GBK17" s="30"/>
      <c r="GBM17" s="31"/>
      <c r="GCJ17" s="30"/>
      <c r="GCL17" s="31"/>
      <c r="GDI17" s="30"/>
      <c r="GDK17" s="31"/>
      <c r="GEH17" s="30"/>
      <c r="GEJ17" s="31"/>
      <c r="GFG17" s="30"/>
      <c r="GFI17" s="31"/>
      <c r="GGF17" s="30"/>
      <c r="GGH17" s="31"/>
      <c r="GHE17" s="30"/>
      <c r="GHG17" s="31"/>
      <c r="GID17" s="30"/>
      <c r="GIF17" s="31"/>
      <c r="GJC17" s="30"/>
      <c r="GJE17" s="31"/>
      <c r="GKB17" s="30"/>
      <c r="GKD17" s="31"/>
      <c r="GLA17" s="30"/>
      <c r="GLC17" s="31"/>
      <c r="GLZ17" s="30"/>
      <c r="GMB17" s="31"/>
      <c r="GMY17" s="30"/>
      <c r="GNA17" s="31"/>
      <c r="GNX17" s="30"/>
      <c r="GNZ17" s="31"/>
      <c r="GOW17" s="30"/>
      <c r="GOY17" s="31"/>
      <c r="GPV17" s="30"/>
      <c r="GPX17" s="31"/>
      <c r="GQU17" s="30"/>
      <c r="GQW17" s="31"/>
      <c r="GRT17" s="30"/>
      <c r="GRV17" s="31"/>
      <c r="GSS17" s="30"/>
      <c r="GSU17" s="31"/>
      <c r="GTR17" s="30"/>
      <c r="GTT17" s="31"/>
      <c r="GUQ17" s="30"/>
      <c r="GUS17" s="31"/>
      <c r="GVP17" s="30"/>
      <c r="GVR17" s="31"/>
      <c r="GWO17" s="30"/>
      <c r="GWQ17" s="31"/>
      <c r="GXN17" s="30"/>
      <c r="GXP17" s="31"/>
      <c r="GYM17" s="30"/>
      <c r="GYO17" s="31"/>
      <c r="GZL17" s="30"/>
      <c r="GZN17" s="31"/>
      <c r="HAK17" s="30"/>
      <c r="HAM17" s="31"/>
      <c r="HBJ17" s="30"/>
      <c r="HBL17" s="31"/>
      <c r="HCI17" s="30"/>
      <c r="HCK17" s="31"/>
      <c r="HDH17" s="30"/>
      <c r="HDJ17" s="31"/>
      <c r="HEG17" s="30"/>
      <c r="HEI17" s="31"/>
      <c r="HFF17" s="30"/>
      <c r="HFH17" s="31"/>
      <c r="HGE17" s="30"/>
      <c r="HGG17" s="31"/>
      <c r="HHD17" s="30"/>
      <c r="HHF17" s="31"/>
      <c r="HIC17" s="30"/>
      <c r="HIE17" s="31"/>
      <c r="HJB17" s="30"/>
      <c r="HJD17" s="31"/>
      <c r="HKA17" s="30"/>
      <c r="HKC17" s="31"/>
      <c r="HKZ17" s="30"/>
      <c r="HLB17" s="31"/>
      <c r="HLY17" s="30"/>
      <c r="HMA17" s="31"/>
      <c r="HMX17" s="30"/>
      <c r="HMZ17" s="31"/>
      <c r="HNW17" s="30"/>
      <c r="HNY17" s="31"/>
      <c r="HOV17" s="30"/>
      <c r="HOX17" s="31"/>
      <c r="HPU17" s="30"/>
      <c r="HPW17" s="31"/>
      <c r="HQT17" s="30"/>
      <c r="HQV17" s="31"/>
      <c r="HRS17" s="30"/>
      <c r="HRU17" s="31"/>
      <c r="HSR17" s="30"/>
      <c r="HST17" s="31"/>
      <c r="HTQ17" s="30"/>
      <c r="HTS17" s="31"/>
      <c r="HUP17" s="30"/>
      <c r="HUR17" s="31"/>
      <c r="HVO17" s="30"/>
      <c r="HVQ17" s="31"/>
      <c r="HWN17" s="30"/>
      <c r="HWP17" s="31"/>
      <c r="HXM17" s="30"/>
      <c r="HXO17" s="31"/>
      <c r="HYL17" s="30"/>
      <c r="HYN17" s="31"/>
      <c r="HZK17" s="30"/>
      <c r="HZM17" s="31"/>
      <c r="IAJ17" s="30"/>
      <c r="IAL17" s="31"/>
      <c r="IBI17" s="30"/>
      <c r="IBK17" s="31"/>
      <c r="ICH17" s="30"/>
      <c r="ICJ17" s="31"/>
      <c r="IDG17" s="30"/>
      <c r="IDI17" s="31"/>
      <c r="IEF17" s="30"/>
      <c r="IEH17" s="31"/>
      <c r="IFE17" s="30"/>
      <c r="IFG17" s="31"/>
      <c r="IGD17" s="30"/>
      <c r="IGF17" s="31"/>
      <c r="IHC17" s="30"/>
      <c r="IHE17" s="31"/>
      <c r="IIB17" s="30"/>
      <c r="IID17" s="31"/>
      <c r="IJA17" s="30"/>
      <c r="IJC17" s="31"/>
      <c r="IJZ17" s="30"/>
      <c r="IKB17" s="31"/>
      <c r="IKY17" s="30"/>
      <c r="ILA17" s="31"/>
      <c r="ILX17" s="30"/>
      <c r="ILZ17" s="31"/>
      <c r="IMW17" s="30"/>
      <c r="IMY17" s="31"/>
      <c r="INV17" s="30"/>
      <c r="INX17" s="31"/>
      <c r="IOU17" s="30"/>
      <c r="IOW17" s="31"/>
      <c r="IPT17" s="30"/>
      <c r="IPV17" s="31"/>
      <c r="IQS17" s="30"/>
      <c r="IQU17" s="31"/>
      <c r="IRR17" s="30"/>
      <c r="IRT17" s="31"/>
      <c r="ISQ17" s="30"/>
      <c r="ISS17" s="31"/>
      <c r="ITP17" s="30"/>
      <c r="ITR17" s="31"/>
      <c r="IUO17" s="30"/>
      <c r="IUQ17" s="31"/>
      <c r="IVN17" s="30"/>
      <c r="IVP17" s="31"/>
      <c r="IWM17" s="30"/>
      <c r="IWO17" s="31"/>
      <c r="IXL17" s="30"/>
      <c r="IXN17" s="31"/>
      <c r="IYK17" s="30"/>
      <c r="IYM17" s="31"/>
      <c r="IZJ17" s="30"/>
      <c r="IZL17" s="31"/>
      <c r="JAI17" s="30"/>
      <c r="JAK17" s="31"/>
      <c r="JBH17" s="30"/>
      <c r="JBJ17" s="31"/>
      <c r="JCG17" s="30"/>
      <c r="JCI17" s="31"/>
      <c r="JDF17" s="30"/>
      <c r="JDH17" s="31"/>
      <c r="JEE17" s="30"/>
      <c r="JEG17" s="31"/>
      <c r="JFD17" s="30"/>
      <c r="JFF17" s="31"/>
      <c r="JGC17" s="30"/>
      <c r="JGE17" s="31"/>
      <c r="JHB17" s="30"/>
      <c r="JHD17" s="31"/>
      <c r="JIA17" s="30"/>
      <c r="JIC17" s="31"/>
      <c r="JIZ17" s="30"/>
      <c r="JJB17" s="31"/>
      <c r="JJY17" s="30"/>
      <c r="JKA17" s="31"/>
      <c r="JKX17" s="30"/>
      <c r="JKZ17" s="31"/>
      <c r="JLW17" s="30"/>
      <c r="JLY17" s="31"/>
      <c r="JMV17" s="30"/>
      <c r="JMX17" s="31"/>
      <c r="JNU17" s="30"/>
      <c r="JNW17" s="31"/>
      <c r="JOT17" s="30"/>
      <c r="JOV17" s="31"/>
      <c r="JPS17" s="30"/>
      <c r="JPU17" s="31"/>
      <c r="JQR17" s="30"/>
      <c r="JQT17" s="31"/>
      <c r="JRQ17" s="30"/>
      <c r="JRS17" s="31"/>
      <c r="JSP17" s="30"/>
      <c r="JSR17" s="31"/>
      <c r="JTO17" s="30"/>
      <c r="JTQ17" s="31"/>
      <c r="JUN17" s="30"/>
      <c r="JUP17" s="31"/>
      <c r="JVM17" s="30"/>
      <c r="JVO17" s="31"/>
      <c r="JWL17" s="30"/>
      <c r="JWN17" s="31"/>
      <c r="JXK17" s="30"/>
      <c r="JXM17" s="31"/>
      <c r="JYJ17" s="30"/>
      <c r="JYL17" s="31"/>
      <c r="JZI17" s="30"/>
      <c r="JZK17" s="31"/>
      <c r="KAH17" s="30"/>
      <c r="KAJ17" s="31"/>
      <c r="KBG17" s="30"/>
      <c r="KBI17" s="31"/>
      <c r="KCF17" s="30"/>
      <c r="KCH17" s="31"/>
      <c r="KDE17" s="30"/>
      <c r="KDG17" s="31"/>
      <c r="KED17" s="30"/>
      <c r="KEF17" s="31"/>
      <c r="KFC17" s="30"/>
      <c r="KFE17" s="31"/>
      <c r="KGB17" s="30"/>
      <c r="KGD17" s="31"/>
      <c r="KHA17" s="30"/>
      <c r="KHC17" s="31"/>
      <c r="KHZ17" s="30"/>
      <c r="KIB17" s="31"/>
      <c r="KIY17" s="30"/>
      <c r="KJA17" s="31"/>
      <c r="KJX17" s="30"/>
      <c r="KJZ17" s="31"/>
      <c r="KKW17" s="30"/>
      <c r="KKY17" s="31"/>
      <c r="KLV17" s="30"/>
      <c r="KLX17" s="31"/>
      <c r="KMU17" s="30"/>
      <c r="KMW17" s="31"/>
      <c r="KNT17" s="30"/>
      <c r="KNV17" s="31"/>
      <c r="KOS17" s="30"/>
      <c r="KOU17" s="31"/>
      <c r="KPR17" s="30"/>
      <c r="KPT17" s="31"/>
      <c r="KQQ17" s="30"/>
      <c r="KQS17" s="31"/>
      <c r="KRP17" s="30"/>
      <c r="KRR17" s="31"/>
      <c r="KSO17" s="30"/>
      <c r="KSQ17" s="31"/>
      <c r="KTN17" s="30"/>
      <c r="KTP17" s="31"/>
      <c r="KUM17" s="30"/>
      <c r="KUO17" s="31"/>
      <c r="KVL17" s="30"/>
      <c r="KVN17" s="31"/>
      <c r="KWK17" s="30"/>
      <c r="KWM17" s="31"/>
      <c r="KXJ17" s="30"/>
      <c r="KXL17" s="31"/>
      <c r="KYI17" s="30"/>
      <c r="KYK17" s="31"/>
      <c r="KZH17" s="30"/>
      <c r="KZJ17" s="31"/>
      <c r="LAG17" s="30"/>
      <c r="LAI17" s="31"/>
      <c r="LBF17" s="30"/>
      <c r="LBH17" s="31"/>
      <c r="LCE17" s="30"/>
      <c r="LCG17" s="31"/>
      <c r="LDD17" s="30"/>
      <c r="LDF17" s="31"/>
      <c r="LEC17" s="30"/>
      <c r="LEE17" s="31"/>
      <c r="LFB17" s="30"/>
      <c r="LFD17" s="31"/>
      <c r="LGA17" s="30"/>
      <c r="LGC17" s="31"/>
      <c r="LGZ17" s="30"/>
      <c r="LHB17" s="31"/>
      <c r="LHY17" s="30"/>
      <c r="LIA17" s="31"/>
      <c r="LIX17" s="30"/>
      <c r="LIZ17" s="31"/>
      <c r="LJW17" s="30"/>
      <c r="LJY17" s="31"/>
      <c r="LKV17" s="30"/>
      <c r="LKX17" s="31"/>
      <c r="LLU17" s="30"/>
      <c r="LLW17" s="31"/>
      <c r="LMT17" s="30"/>
      <c r="LMV17" s="31"/>
      <c r="LNS17" s="30"/>
      <c r="LNU17" s="31"/>
      <c r="LOR17" s="30"/>
      <c r="LOT17" s="31"/>
      <c r="LPQ17" s="30"/>
      <c r="LPS17" s="31"/>
      <c r="LQP17" s="30"/>
      <c r="LQR17" s="31"/>
      <c r="LRO17" s="30"/>
      <c r="LRQ17" s="31"/>
      <c r="LSN17" s="30"/>
      <c r="LSP17" s="31"/>
      <c r="LTM17" s="30"/>
      <c r="LTO17" s="31"/>
      <c r="LUL17" s="30"/>
      <c r="LUN17" s="31"/>
      <c r="LVK17" s="30"/>
      <c r="LVM17" s="31"/>
      <c r="LWJ17" s="30"/>
      <c r="LWL17" s="31"/>
      <c r="LXI17" s="30"/>
      <c r="LXK17" s="31"/>
      <c r="LYH17" s="30"/>
      <c r="LYJ17" s="31"/>
      <c r="LZG17" s="30"/>
      <c r="LZI17" s="31"/>
      <c r="MAF17" s="30"/>
      <c r="MAH17" s="31"/>
      <c r="MBE17" s="30"/>
      <c r="MBG17" s="31"/>
      <c r="MCD17" s="30"/>
      <c r="MCF17" s="31"/>
      <c r="MDC17" s="30"/>
      <c r="MDE17" s="31"/>
      <c r="MEB17" s="30"/>
      <c r="MED17" s="31"/>
      <c r="MFA17" s="30"/>
      <c r="MFC17" s="31"/>
      <c r="MFZ17" s="30"/>
      <c r="MGB17" s="31"/>
      <c r="MGY17" s="30"/>
      <c r="MHA17" s="31"/>
      <c r="MHX17" s="30"/>
      <c r="MHZ17" s="31"/>
      <c r="MIW17" s="30"/>
      <c r="MIY17" s="31"/>
      <c r="MJV17" s="30"/>
      <c r="MJX17" s="31"/>
      <c r="MKU17" s="30"/>
      <c r="MKW17" s="31"/>
      <c r="MLT17" s="30"/>
      <c r="MLV17" s="31"/>
      <c r="MMS17" s="30"/>
      <c r="MMU17" s="31"/>
      <c r="MNR17" s="30"/>
      <c r="MNT17" s="31"/>
      <c r="MOQ17" s="30"/>
      <c r="MOS17" s="31"/>
      <c r="MPP17" s="30"/>
      <c r="MPR17" s="31"/>
      <c r="MQO17" s="30"/>
      <c r="MQQ17" s="31"/>
      <c r="MRN17" s="30"/>
      <c r="MRP17" s="31"/>
      <c r="MSM17" s="30"/>
      <c r="MSO17" s="31"/>
      <c r="MTL17" s="30"/>
      <c r="MTN17" s="31"/>
      <c r="MUK17" s="30"/>
      <c r="MUM17" s="31"/>
      <c r="MVJ17" s="30"/>
      <c r="MVL17" s="31"/>
      <c r="MWI17" s="30"/>
      <c r="MWK17" s="31"/>
      <c r="MXH17" s="30"/>
      <c r="MXJ17" s="31"/>
      <c r="MYG17" s="30"/>
      <c r="MYI17" s="31"/>
      <c r="MZF17" s="30"/>
      <c r="MZH17" s="31"/>
      <c r="NAE17" s="30"/>
      <c r="NAG17" s="31"/>
      <c r="NBD17" s="30"/>
      <c r="NBF17" s="31"/>
      <c r="NCC17" s="30"/>
      <c r="NCE17" s="31"/>
      <c r="NDB17" s="30"/>
      <c r="NDD17" s="31"/>
      <c r="NEA17" s="30"/>
      <c r="NEC17" s="31"/>
      <c r="NEZ17" s="30"/>
      <c r="NFB17" s="31"/>
      <c r="NFY17" s="30"/>
      <c r="NGA17" s="31"/>
      <c r="NGX17" s="30"/>
      <c r="NGZ17" s="31"/>
      <c r="NHW17" s="30"/>
      <c r="NHY17" s="31"/>
      <c r="NIV17" s="30"/>
      <c r="NIX17" s="31"/>
      <c r="NJU17" s="30"/>
      <c r="NJW17" s="31"/>
      <c r="NKT17" s="30"/>
      <c r="NKV17" s="31"/>
      <c r="NLS17" s="30"/>
      <c r="NLU17" s="31"/>
      <c r="NMR17" s="30"/>
      <c r="NMT17" s="31"/>
      <c r="NNQ17" s="30"/>
      <c r="NNS17" s="31"/>
      <c r="NOP17" s="30"/>
      <c r="NOR17" s="31"/>
      <c r="NPO17" s="30"/>
      <c r="NPQ17" s="31"/>
      <c r="NQN17" s="30"/>
      <c r="NQP17" s="31"/>
      <c r="NRM17" s="30"/>
      <c r="NRO17" s="31"/>
      <c r="NSL17" s="30"/>
      <c r="NSN17" s="31"/>
      <c r="NTK17" s="30"/>
      <c r="NTM17" s="31"/>
      <c r="NUJ17" s="30"/>
      <c r="NUL17" s="31"/>
      <c r="NVI17" s="30"/>
      <c r="NVK17" s="31"/>
      <c r="NWH17" s="30"/>
      <c r="NWJ17" s="31"/>
      <c r="NXG17" s="30"/>
      <c r="NXI17" s="31"/>
      <c r="NYF17" s="30"/>
      <c r="NYH17" s="31"/>
      <c r="NZE17" s="30"/>
      <c r="NZG17" s="31"/>
      <c r="OAD17" s="30"/>
      <c r="OAF17" s="31"/>
      <c r="OBC17" s="30"/>
      <c r="OBE17" s="31"/>
      <c r="OCB17" s="30"/>
      <c r="OCD17" s="31"/>
      <c r="ODA17" s="30"/>
      <c r="ODC17" s="31"/>
      <c r="ODZ17" s="30"/>
      <c r="OEB17" s="31"/>
      <c r="OEY17" s="30"/>
      <c r="OFA17" s="31"/>
      <c r="OFX17" s="30"/>
      <c r="OFZ17" s="31"/>
      <c r="OGW17" s="30"/>
      <c r="OGY17" s="31"/>
      <c r="OHV17" s="30"/>
      <c r="OHX17" s="31"/>
      <c r="OIU17" s="30"/>
      <c r="OIW17" s="31"/>
      <c r="OJT17" s="30"/>
      <c r="OJV17" s="31"/>
      <c r="OKS17" s="30"/>
      <c r="OKU17" s="31"/>
      <c r="OLR17" s="30"/>
      <c r="OLT17" s="31"/>
      <c r="OMQ17" s="30"/>
      <c r="OMS17" s="31"/>
      <c r="ONP17" s="30"/>
      <c r="ONR17" s="31"/>
      <c r="OOO17" s="30"/>
      <c r="OOQ17" s="31"/>
      <c r="OPN17" s="30"/>
      <c r="OPP17" s="31"/>
      <c r="OQM17" s="30"/>
      <c r="OQO17" s="31"/>
      <c r="ORL17" s="30"/>
      <c r="ORN17" s="31"/>
      <c r="OSK17" s="30"/>
      <c r="OSM17" s="31"/>
      <c r="OTJ17" s="30"/>
      <c r="OTL17" s="31"/>
      <c r="OUI17" s="30"/>
      <c r="OUK17" s="31"/>
      <c r="OVH17" s="30"/>
      <c r="OVJ17" s="31"/>
      <c r="OWG17" s="30"/>
      <c r="OWI17" s="31"/>
      <c r="OXF17" s="30"/>
      <c r="OXH17" s="31"/>
      <c r="OYE17" s="30"/>
      <c r="OYG17" s="31"/>
      <c r="OZD17" s="30"/>
      <c r="OZF17" s="31"/>
      <c r="PAC17" s="30"/>
      <c r="PAE17" s="31"/>
      <c r="PBB17" s="30"/>
      <c r="PBD17" s="31"/>
      <c r="PCA17" s="30"/>
      <c r="PCC17" s="31"/>
      <c r="PCZ17" s="30"/>
      <c r="PDB17" s="31"/>
      <c r="PDY17" s="30"/>
      <c r="PEA17" s="31"/>
      <c r="PEX17" s="30"/>
      <c r="PEZ17" s="31"/>
      <c r="PFW17" s="30"/>
      <c r="PFY17" s="31"/>
      <c r="PGV17" s="30"/>
      <c r="PGX17" s="31"/>
      <c r="PHU17" s="30"/>
      <c r="PHW17" s="31"/>
      <c r="PIT17" s="30"/>
      <c r="PIV17" s="31"/>
      <c r="PJS17" s="30"/>
      <c r="PJU17" s="31"/>
      <c r="PKR17" s="30"/>
      <c r="PKT17" s="31"/>
      <c r="PLQ17" s="30"/>
      <c r="PLS17" s="31"/>
      <c r="PMP17" s="30"/>
      <c r="PMR17" s="31"/>
      <c r="PNO17" s="30"/>
      <c r="PNQ17" s="31"/>
      <c r="PON17" s="30"/>
      <c r="POP17" s="31"/>
      <c r="PPM17" s="30"/>
      <c r="PPO17" s="31"/>
      <c r="PQL17" s="30"/>
      <c r="PQN17" s="31"/>
      <c r="PRK17" s="30"/>
      <c r="PRM17" s="31"/>
      <c r="PSJ17" s="30"/>
      <c r="PSL17" s="31"/>
      <c r="PTI17" s="30"/>
      <c r="PTK17" s="31"/>
      <c r="PUH17" s="30"/>
      <c r="PUJ17" s="31"/>
      <c r="PVG17" s="30"/>
      <c r="PVI17" s="31"/>
      <c r="PWF17" s="30"/>
      <c r="PWH17" s="31"/>
      <c r="PXE17" s="30"/>
      <c r="PXG17" s="31"/>
      <c r="PYD17" s="30"/>
      <c r="PYF17" s="31"/>
      <c r="PZC17" s="30"/>
      <c r="PZE17" s="31"/>
      <c r="QAB17" s="30"/>
      <c r="QAD17" s="31"/>
      <c r="QBA17" s="30"/>
      <c r="QBC17" s="31"/>
      <c r="QBZ17" s="30"/>
      <c r="QCB17" s="31"/>
      <c r="QCY17" s="30"/>
      <c r="QDA17" s="31"/>
      <c r="QDX17" s="30"/>
      <c r="QDZ17" s="31"/>
      <c r="QEW17" s="30"/>
      <c r="QEY17" s="31"/>
      <c r="QFV17" s="30"/>
      <c r="QFX17" s="31"/>
      <c r="QGU17" s="30"/>
      <c r="QGW17" s="31"/>
      <c r="QHT17" s="30"/>
      <c r="QHV17" s="31"/>
      <c r="QIS17" s="30"/>
      <c r="QIU17" s="31"/>
      <c r="QJR17" s="30"/>
      <c r="QJT17" s="31"/>
      <c r="QKQ17" s="30"/>
      <c r="QKS17" s="31"/>
      <c r="QLP17" s="30"/>
      <c r="QLR17" s="31"/>
      <c r="QMO17" s="30"/>
      <c r="QMQ17" s="31"/>
      <c r="QNN17" s="30"/>
      <c r="QNP17" s="31"/>
      <c r="QOM17" s="30"/>
      <c r="QOO17" s="31"/>
      <c r="QPL17" s="30"/>
      <c r="QPN17" s="31"/>
      <c r="QQK17" s="30"/>
      <c r="QQM17" s="31"/>
      <c r="QRJ17" s="30"/>
      <c r="QRL17" s="31"/>
      <c r="QSI17" s="30"/>
      <c r="QSK17" s="31"/>
      <c r="QTH17" s="30"/>
      <c r="QTJ17" s="31"/>
      <c r="QUG17" s="30"/>
      <c r="QUI17" s="31"/>
      <c r="QVF17" s="30"/>
      <c r="QVH17" s="31"/>
      <c r="QWE17" s="30"/>
      <c r="QWG17" s="31"/>
      <c r="QXD17" s="30"/>
      <c r="QXF17" s="31"/>
      <c r="QYC17" s="30"/>
      <c r="QYE17" s="31"/>
      <c r="QZB17" s="30"/>
      <c r="QZD17" s="31"/>
      <c r="RAA17" s="30"/>
      <c r="RAC17" s="31"/>
      <c r="RAZ17" s="30"/>
      <c r="RBB17" s="31"/>
      <c r="RBY17" s="30"/>
      <c r="RCA17" s="31"/>
      <c r="RCX17" s="30"/>
      <c r="RCZ17" s="31"/>
      <c r="RDW17" s="30"/>
      <c r="RDY17" s="31"/>
      <c r="REV17" s="30"/>
      <c r="REX17" s="31"/>
      <c r="RFU17" s="30"/>
      <c r="RFW17" s="31"/>
      <c r="RGT17" s="30"/>
      <c r="RGV17" s="31"/>
      <c r="RHS17" s="30"/>
      <c r="RHU17" s="31"/>
      <c r="RIR17" s="30"/>
      <c r="RIT17" s="31"/>
      <c r="RJQ17" s="30"/>
      <c r="RJS17" s="31"/>
      <c r="RKP17" s="30"/>
      <c r="RKR17" s="31"/>
      <c r="RLO17" s="30"/>
      <c r="RLQ17" s="31"/>
      <c r="RMN17" s="30"/>
      <c r="RMP17" s="31"/>
      <c r="RNM17" s="30"/>
      <c r="RNO17" s="31"/>
      <c r="ROL17" s="30"/>
      <c r="RON17" s="31"/>
      <c r="RPK17" s="30"/>
      <c r="RPM17" s="31"/>
      <c r="RQJ17" s="30"/>
      <c r="RQL17" s="31"/>
      <c r="RRI17" s="30"/>
      <c r="RRK17" s="31"/>
      <c r="RSH17" s="30"/>
      <c r="RSJ17" s="31"/>
      <c r="RTG17" s="30"/>
      <c r="RTI17" s="31"/>
      <c r="RUF17" s="30"/>
      <c r="RUH17" s="31"/>
      <c r="RVE17" s="30"/>
      <c r="RVG17" s="31"/>
      <c r="RWD17" s="30"/>
      <c r="RWF17" s="31"/>
      <c r="RXC17" s="30"/>
      <c r="RXE17" s="31"/>
      <c r="RYB17" s="30"/>
      <c r="RYD17" s="31"/>
      <c r="RZA17" s="30"/>
      <c r="RZC17" s="31"/>
      <c r="RZZ17" s="30"/>
      <c r="SAB17" s="31"/>
      <c r="SAY17" s="30"/>
      <c r="SBA17" s="31"/>
      <c r="SBX17" s="30"/>
      <c r="SBZ17" s="31"/>
      <c r="SCW17" s="30"/>
      <c r="SCY17" s="31"/>
      <c r="SDV17" s="30"/>
      <c r="SDX17" s="31"/>
      <c r="SEU17" s="30"/>
      <c r="SEW17" s="31"/>
      <c r="SFT17" s="30"/>
      <c r="SFV17" s="31"/>
      <c r="SGS17" s="30"/>
      <c r="SGU17" s="31"/>
      <c r="SHR17" s="30"/>
      <c r="SHT17" s="31"/>
      <c r="SIQ17" s="30"/>
      <c r="SIS17" s="31"/>
      <c r="SJP17" s="30"/>
      <c r="SJR17" s="31"/>
      <c r="SKO17" s="30"/>
      <c r="SKQ17" s="31"/>
      <c r="SLN17" s="30"/>
      <c r="SLP17" s="31"/>
      <c r="SMM17" s="30"/>
      <c r="SMO17" s="31"/>
      <c r="SNL17" s="30"/>
      <c r="SNN17" s="31"/>
      <c r="SOK17" s="30"/>
      <c r="SOM17" s="31"/>
      <c r="SPJ17" s="30"/>
      <c r="SPL17" s="31"/>
      <c r="SQI17" s="30"/>
      <c r="SQK17" s="31"/>
      <c r="SRH17" s="30"/>
      <c r="SRJ17" s="31"/>
      <c r="SSG17" s="30"/>
      <c r="SSI17" s="31"/>
      <c r="STF17" s="30"/>
      <c r="STH17" s="31"/>
      <c r="SUE17" s="30"/>
      <c r="SUG17" s="31"/>
      <c r="SVD17" s="30"/>
      <c r="SVF17" s="31"/>
      <c r="SWC17" s="30"/>
      <c r="SWE17" s="31"/>
      <c r="SXB17" s="30"/>
      <c r="SXD17" s="31"/>
      <c r="SYA17" s="30"/>
      <c r="SYC17" s="31"/>
      <c r="SYZ17" s="30"/>
      <c r="SZB17" s="31"/>
      <c r="SZY17" s="30"/>
      <c r="TAA17" s="31"/>
      <c r="TAX17" s="30"/>
      <c r="TAZ17" s="31"/>
      <c r="TBW17" s="30"/>
      <c r="TBY17" s="31"/>
      <c r="TCV17" s="30"/>
      <c r="TCX17" s="31"/>
      <c r="TDU17" s="30"/>
      <c r="TDW17" s="31"/>
      <c r="TET17" s="30"/>
      <c r="TEV17" s="31"/>
      <c r="TFS17" s="30"/>
      <c r="TFU17" s="31"/>
      <c r="TGR17" s="30"/>
      <c r="TGT17" s="31"/>
      <c r="THQ17" s="30"/>
      <c r="THS17" s="31"/>
      <c r="TIP17" s="30"/>
      <c r="TIR17" s="31"/>
      <c r="TJO17" s="30"/>
      <c r="TJQ17" s="31"/>
      <c r="TKN17" s="30"/>
      <c r="TKP17" s="31"/>
      <c r="TLM17" s="30"/>
      <c r="TLO17" s="31"/>
      <c r="TML17" s="30"/>
      <c r="TMN17" s="31"/>
      <c r="TNK17" s="30"/>
      <c r="TNM17" s="31"/>
      <c r="TOJ17" s="30"/>
      <c r="TOL17" s="31"/>
      <c r="TPI17" s="30"/>
      <c r="TPK17" s="31"/>
      <c r="TQH17" s="30"/>
      <c r="TQJ17" s="31"/>
      <c r="TRG17" s="30"/>
      <c r="TRI17" s="31"/>
      <c r="TSF17" s="30"/>
      <c r="TSH17" s="31"/>
      <c r="TTE17" s="30"/>
      <c r="TTG17" s="31"/>
      <c r="TUD17" s="30"/>
      <c r="TUF17" s="31"/>
      <c r="TVC17" s="30"/>
      <c r="TVE17" s="31"/>
      <c r="TWB17" s="30"/>
      <c r="TWD17" s="31"/>
      <c r="TXA17" s="30"/>
      <c r="TXC17" s="31"/>
      <c r="TXZ17" s="30"/>
      <c r="TYB17" s="31"/>
      <c r="TYY17" s="30"/>
      <c r="TZA17" s="31"/>
      <c r="TZX17" s="30"/>
      <c r="TZZ17" s="31"/>
      <c r="UAW17" s="30"/>
      <c r="UAY17" s="31"/>
      <c r="UBV17" s="30"/>
      <c r="UBX17" s="31"/>
      <c r="UCU17" s="30"/>
      <c r="UCW17" s="31"/>
      <c r="UDT17" s="30"/>
      <c r="UDV17" s="31"/>
      <c r="UES17" s="30"/>
      <c r="UEU17" s="31"/>
      <c r="UFR17" s="30"/>
      <c r="UFT17" s="31"/>
      <c r="UGQ17" s="30"/>
      <c r="UGS17" s="31"/>
      <c r="UHP17" s="30"/>
      <c r="UHR17" s="31"/>
      <c r="UIO17" s="30"/>
      <c r="UIQ17" s="31"/>
      <c r="UJN17" s="30"/>
      <c r="UJP17" s="31"/>
      <c r="UKM17" s="30"/>
      <c r="UKO17" s="31"/>
      <c r="ULL17" s="30"/>
      <c r="ULN17" s="31"/>
      <c r="UMK17" s="30"/>
      <c r="UMM17" s="31"/>
      <c r="UNJ17" s="30"/>
      <c r="UNL17" s="31"/>
      <c r="UOI17" s="30"/>
      <c r="UOK17" s="31"/>
      <c r="UPH17" s="30"/>
      <c r="UPJ17" s="31"/>
      <c r="UQG17" s="30"/>
      <c r="UQI17" s="31"/>
      <c r="URF17" s="30"/>
      <c r="URH17" s="31"/>
      <c r="USE17" s="30"/>
      <c r="USG17" s="31"/>
      <c r="UTD17" s="30"/>
      <c r="UTF17" s="31"/>
      <c r="UUC17" s="30"/>
      <c r="UUE17" s="31"/>
      <c r="UVB17" s="30"/>
      <c r="UVD17" s="31"/>
      <c r="UWA17" s="30"/>
      <c r="UWC17" s="31"/>
      <c r="UWZ17" s="30"/>
      <c r="UXB17" s="31"/>
      <c r="UXY17" s="30"/>
      <c r="UYA17" s="31"/>
      <c r="UYX17" s="30"/>
      <c r="UYZ17" s="31"/>
      <c r="UZW17" s="30"/>
      <c r="UZY17" s="31"/>
      <c r="VAV17" s="30"/>
      <c r="VAX17" s="31"/>
      <c r="VBU17" s="30"/>
      <c r="VBW17" s="31"/>
      <c r="VCT17" s="30"/>
      <c r="VCV17" s="31"/>
      <c r="VDS17" s="30"/>
      <c r="VDU17" s="31"/>
      <c r="VER17" s="30"/>
      <c r="VET17" s="31"/>
      <c r="VFQ17" s="30"/>
      <c r="VFS17" s="31"/>
      <c r="VGP17" s="30"/>
      <c r="VGR17" s="31"/>
      <c r="VHO17" s="30"/>
      <c r="VHQ17" s="31"/>
      <c r="VIN17" s="30"/>
      <c r="VIP17" s="31"/>
      <c r="VJM17" s="30"/>
      <c r="VJO17" s="31"/>
      <c r="VKL17" s="30"/>
      <c r="VKN17" s="31"/>
      <c r="VLK17" s="30"/>
      <c r="VLM17" s="31"/>
      <c r="VMJ17" s="30"/>
      <c r="VML17" s="31"/>
      <c r="VNI17" s="30"/>
      <c r="VNK17" s="31"/>
      <c r="VOH17" s="30"/>
      <c r="VOJ17" s="31"/>
      <c r="VPG17" s="30"/>
      <c r="VPI17" s="31"/>
      <c r="VQF17" s="30"/>
      <c r="VQH17" s="31"/>
      <c r="VRE17" s="30"/>
      <c r="VRG17" s="31"/>
      <c r="VSD17" s="30"/>
      <c r="VSF17" s="31"/>
      <c r="VTC17" s="30"/>
      <c r="VTE17" s="31"/>
      <c r="VUB17" s="30"/>
      <c r="VUD17" s="31"/>
      <c r="VVA17" s="30"/>
      <c r="VVC17" s="31"/>
      <c r="VVZ17" s="30"/>
      <c r="VWB17" s="31"/>
      <c r="VWY17" s="30"/>
      <c r="VXA17" s="31"/>
      <c r="VXX17" s="30"/>
      <c r="VXZ17" s="31"/>
      <c r="VYW17" s="30"/>
      <c r="VYY17" s="31"/>
      <c r="VZV17" s="30"/>
      <c r="VZX17" s="31"/>
      <c r="WAU17" s="30"/>
      <c r="WAW17" s="31"/>
      <c r="WBT17" s="30"/>
      <c r="WBV17" s="31"/>
      <c r="WCS17" s="30"/>
      <c r="WCU17" s="31"/>
      <c r="WDR17" s="30"/>
      <c r="WDT17" s="31"/>
      <c r="WEQ17" s="30"/>
      <c r="WES17" s="31"/>
      <c r="WFP17" s="30"/>
      <c r="WFR17" s="31"/>
      <c r="WGO17" s="30"/>
      <c r="WGQ17" s="31"/>
      <c r="WHN17" s="30"/>
      <c r="WHP17" s="31"/>
      <c r="WIM17" s="30"/>
      <c r="WIO17" s="31"/>
      <c r="WJL17" s="30"/>
      <c r="WJN17" s="31"/>
      <c r="WKK17" s="30"/>
      <c r="WKM17" s="31"/>
      <c r="WLJ17" s="30"/>
      <c r="WLL17" s="31"/>
      <c r="WMI17" s="30"/>
      <c r="WMK17" s="31"/>
      <c r="WNH17" s="30"/>
      <c r="WNJ17" s="31"/>
      <c r="WOG17" s="30"/>
      <c r="WOI17" s="31"/>
      <c r="WPF17" s="30"/>
      <c r="WPH17" s="31"/>
      <c r="WQE17" s="30"/>
      <c r="WQG17" s="31"/>
      <c r="WRD17" s="30"/>
      <c r="WRF17" s="31"/>
      <c r="WSC17" s="30"/>
      <c r="WSE17" s="31"/>
      <c r="WTB17" s="30"/>
      <c r="WTD17" s="31"/>
      <c r="WUA17" s="30"/>
      <c r="WUC17" s="31"/>
      <c r="WUZ17" s="30"/>
      <c r="WVB17" s="31"/>
      <c r="WVY17" s="30"/>
      <c r="WWA17" s="31"/>
      <c r="WWX17" s="30"/>
      <c r="WWZ17" s="31"/>
      <c r="WXW17" s="30"/>
      <c r="WXY17" s="31"/>
      <c r="WYV17" s="30"/>
      <c r="WYX17" s="31"/>
      <c r="WZU17" s="30"/>
      <c r="WZW17" s="31"/>
      <c r="XAT17" s="30"/>
      <c r="XAV17" s="31"/>
      <c r="XBS17" s="30"/>
      <c r="XBU17" s="31"/>
    </row>
    <row r="18" spans="1:1022 1045:2047 2070:3072 3095:4095 4097:5120 5122:6122 6145:7147 7170:8172 8195:9197 9220:10222 10245:11247 11270:12272 12295:13297 13320:14322 14345:15347 15370:16297" hidden="1">
      <c r="A18" s="17" t="s">
        <v>37</v>
      </c>
      <c r="B18" s="123">
        <v>8.1999999999999993</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4</v>
      </c>
      <c r="U18" s="22">
        <v>5.5</v>
      </c>
      <c r="V18" s="22">
        <v>2.5</v>
      </c>
      <c r="W18" s="22">
        <v>8.1999999999999993</v>
      </c>
      <c r="X18" s="22">
        <v>8.1999999999999993</v>
      </c>
      <c r="Y18" s="22">
        <v>8.1999999999999993</v>
      </c>
      <c r="Z18" s="22"/>
      <c r="AA18" s="22"/>
      <c r="AB18" s="22"/>
      <c r="AC18" s="22">
        <f>8</f>
        <v>8</v>
      </c>
      <c r="AS18" s="30"/>
      <c r="AU18" s="31"/>
      <c r="BR18" s="30"/>
      <c r="BT18" s="31"/>
      <c r="CQ18" s="30"/>
      <c r="CS18" s="31"/>
      <c r="DP18" s="30"/>
      <c r="DR18" s="31"/>
      <c r="EO18" s="30"/>
      <c r="EQ18" s="31"/>
      <c r="FN18" s="30"/>
      <c r="FP18" s="31"/>
      <c r="GM18" s="30"/>
      <c r="GO18" s="31"/>
      <c r="HL18" s="30"/>
      <c r="HN18" s="31"/>
      <c r="IK18" s="30"/>
      <c r="IM18" s="31"/>
      <c r="JJ18" s="30"/>
      <c r="JL18" s="31"/>
      <c r="KI18" s="30"/>
      <c r="KK18" s="31"/>
      <c r="LH18" s="30"/>
      <c r="LJ18" s="31"/>
      <c r="MG18" s="30"/>
      <c r="MI18" s="31"/>
      <c r="NF18" s="30"/>
      <c r="NH18" s="31"/>
      <c r="OE18" s="30"/>
      <c r="OG18" s="31"/>
      <c r="PD18" s="30"/>
      <c r="PF18" s="31"/>
      <c r="QC18" s="30"/>
      <c r="QE18" s="31"/>
      <c r="RB18" s="30"/>
      <c r="RD18" s="31"/>
      <c r="SA18" s="30"/>
      <c r="SC18" s="31"/>
      <c r="SZ18" s="30"/>
      <c r="TB18" s="31"/>
      <c r="TY18" s="30"/>
      <c r="UA18" s="31"/>
      <c r="UX18" s="30"/>
      <c r="UZ18" s="31"/>
      <c r="VW18" s="30"/>
      <c r="VY18" s="31"/>
      <c r="WV18" s="30"/>
      <c r="WX18" s="31"/>
      <c r="XU18" s="30"/>
      <c r="XW18" s="31"/>
      <c r="YT18" s="30"/>
      <c r="YV18" s="31"/>
      <c r="ZS18" s="30"/>
      <c r="ZU18" s="31"/>
      <c r="AAR18" s="30"/>
      <c r="AAT18" s="31"/>
      <c r="ABQ18" s="30"/>
      <c r="ABS18" s="31"/>
      <c r="ACP18" s="30"/>
      <c r="ACR18" s="31"/>
      <c r="ADO18" s="30"/>
      <c r="ADQ18" s="31"/>
      <c r="AEN18" s="30"/>
      <c r="AEP18" s="31"/>
      <c r="AFM18" s="30"/>
      <c r="AFO18" s="31"/>
      <c r="AGL18" s="30"/>
      <c r="AGN18" s="31"/>
      <c r="AHK18" s="30"/>
      <c r="AHM18" s="31"/>
      <c r="AIJ18" s="30"/>
      <c r="AIL18" s="31"/>
      <c r="AJI18" s="30"/>
      <c r="AJK18" s="31"/>
      <c r="AKH18" s="30"/>
      <c r="AKJ18" s="31"/>
      <c r="ALG18" s="30"/>
      <c r="ALI18" s="31"/>
      <c r="AMF18" s="30"/>
      <c r="AMH18" s="31"/>
      <c r="ANE18" s="30"/>
      <c r="ANG18" s="31"/>
      <c r="AOD18" s="30"/>
      <c r="AOF18" s="31"/>
      <c r="APC18" s="30"/>
      <c r="APE18" s="31"/>
      <c r="AQB18" s="30"/>
      <c r="AQD18" s="31"/>
      <c r="ARA18" s="30"/>
      <c r="ARC18" s="31"/>
      <c r="ARZ18" s="30"/>
      <c r="ASB18" s="31"/>
      <c r="ASY18" s="30"/>
      <c r="ATA18" s="31"/>
      <c r="ATX18" s="30"/>
      <c r="ATZ18" s="31"/>
      <c r="AUW18" s="30"/>
      <c r="AUY18" s="31"/>
      <c r="AVV18" s="30"/>
      <c r="AVX18" s="31"/>
      <c r="AWU18" s="30"/>
      <c r="AWW18" s="31"/>
      <c r="AXT18" s="30"/>
      <c r="AXV18" s="31"/>
      <c r="AYS18" s="30"/>
      <c r="AYU18" s="31"/>
      <c r="AZR18" s="30"/>
      <c r="AZT18" s="31"/>
      <c r="BAQ18" s="30"/>
      <c r="BAS18" s="31"/>
      <c r="BBP18" s="30"/>
      <c r="BBR18" s="31"/>
      <c r="BCO18" s="30"/>
      <c r="BCQ18" s="31"/>
      <c r="BDN18" s="30"/>
      <c r="BDP18" s="31"/>
      <c r="BEM18" s="30"/>
      <c r="BEO18" s="31"/>
      <c r="BFL18" s="30"/>
      <c r="BFN18" s="31"/>
      <c r="BGK18" s="30"/>
      <c r="BGM18" s="31"/>
      <c r="BHJ18" s="30"/>
      <c r="BHL18" s="31"/>
      <c r="BII18" s="30"/>
      <c r="BIK18" s="31"/>
      <c r="BJH18" s="30"/>
      <c r="BJJ18" s="31"/>
      <c r="BKG18" s="30"/>
      <c r="BKI18" s="31"/>
      <c r="BLF18" s="30"/>
      <c r="BLH18" s="31"/>
      <c r="BME18" s="30"/>
      <c r="BMG18" s="31"/>
      <c r="BND18" s="30"/>
      <c r="BNF18" s="31"/>
      <c r="BOC18" s="30"/>
      <c r="BOE18" s="31"/>
      <c r="BPB18" s="30"/>
      <c r="BPD18" s="31"/>
      <c r="BQA18" s="30"/>
      <c r="BQC18" s="31"/>
      <c r="BQZ18" s="30"/>
      <c r="BRB18" s="31"/>
      <c r="BRY18" s="30"/>
      <c r="BSA18" s="31"/>
      <c r="BSX18" s="30"/>
      <c r="BSZ18" s="31"/>
      <c r="BTW18" s="30"/>
      <c r="BTY18" s="31"/>
      <c r="BUV18" s="30"/>
      <c r="BUX18" s="31"/>
      <c r="BVU18" s="30"/>
      <c r="BVW18" s="31"/>
      <c r="BWT18" s="30"/>
      <c r="BWV18" s="31"/>
      <c r="BXS18" s="30"/>
      <c r="BXU18" s="31"/>
      <c r="BYR18" s="30"/>
      <c r="BYT18" s="31"/>
      <c r="BZQ18" s="30"/>
      <c r="BZS18" s="31"/>
      <c r="CAP18" s="30"/>
      <c r="CAR18" s="31"/>
      <c r="CBO18" s="30"/>
      <c r="CBQ18" s="31"/>
      <c r="CCN18" s="30"/>
      <c r="CCP18" s="31"/>
      <c r="CDM18" s="30"/>
      <c r="CDO18" s="31"/>
      <c r="CEL18" s="30"/>
      <c r="CEN18" s="31"/>
      <c r="CFK18" s="30"/>
      <c r="CFM18" s="31"/>
      <c r="CGJ18" s="30"/>
      <c r="CGL18" s="31"/>
      <c r="CHI18" s="30"/>
      <c r="CHK18" s="31"/>
      <c r="CIH18" s="30"/>
      <c r="CIJ18" s="31"/>
      <c r="CJG18" s="30"/>
      <c r="CJI18" s="31"/>
      <c r="CKF18" s="30"/>
      <c r="CKH18" s="31"/>
      <c r="CLE18" s="30"/>
      <c r="CLG18" s="31"/>
      <c r="CMD18" s="30"/>
      <c r="CMF18" s="31"/>
      <c r="CNC18" s="30"/>
      <c r="CNE18" s="31"/>
      <c r="COB18" s="30"/>
      <c r="COD18" s="31"/>
      <c r="CPA18" s="30"/>
      <c r="CPC18" s="31"/>
      <c r="CPZ18" s="30"/>
      <c r="CQB18" s="31"/>
      <c r="CQY18" s="30"/>
      <c r="CRA18" s="31"/>
      <c r="CRX18" s="30"/>
      <c r="CRZ18" s="31"/>
      <c r="CSW18" s="30"/>
      <c r="CSY18" s="31"/>
      <c r="CTV18" s="30"/>
      <c r="CTX18" s="31"/>
      <c r="CUU18" s="30"/>
      <c r="CUW18" s="31"/>
      <c r="CVT18" s="30"/>
      <c r="CVV18" s="31"/>
      <c r="CWS18" s="30"/>
      <c r="CWU18" s="31"/>
      <c r="CXR18" s="30"/>
      <c r="CXT18" s="31"/>
      <c r="CYQ18" s="30"/>
      <c r="CYS18" s="31"/>
      <c r="CZP18" s="30"/>
      <c r="CZR18" s="31"/>
      <c r="DAO18" s="30"/>
      <c r="DAQ18" s="31"/>
      <c r="DBN18" s="30"/>
      <c r="DBP18" s="31"/>
      <c r="DCM18" s="30"/>
      <c r="DCO18" s="31"/>
      <c r="DDL18" s="30"/>
      <c r="DDN18" s="31"/>
      <c r="DEK18" s="30"/>
      <c r="DEM18" s="31"/>
      <c r="DFJ18" s="30"/>
      <c r="DFL18" s="31"/>
      <c r="DGI18" s="30"/>
      <c r="DGK18" s="31"/>
      <c r="DHH18" s="30"/>
      <c r="DHJ18" s="31"/>
      <c r="DIG18" s="30"/>
      <c r="DII18" s="31"/>
      <c r="DJF18" s="30"/>
      <c r="DJH18" s="31"/>
      <c r="DKE18" s="30"/>
      <c r="DKG18" s="31"/>
      <c r="DLD18" s="30"/>
      <c r="DLF18" s="31"/>
      <c r="DMC18" s="30"/>
      <c r="DME18" s="31"/>
      <c r="DNB18" s="30"/>
      <c r="DND18" s="31"/>
      <c r="DOA18" s="30"/>
      <c r="DOC18" s="31"/>
      <c r="DOZ18" s="30"/>
      <c r="DPB18" s="31"/>
      <c r="DPY18" s="30"/>
      <c r="DQA18" s="31"/>
      <c r="DQX18" s="30"/>
      <c r="DQZ18" s="31"/>
      <c r="DRW18" s="30"/>
      <c r="DRY18" s="31"/>
      <c r="DSV18" s="30"/>
      <c r="DSX18" s="31"/>
      <c r="DTU18" s="30"/>
      <c r="DTW18" s="31"/>
      <c r="DUT18" s="30"/>
      <c r="DUV18" s="31"/>
      <c r="DVS18" s="30"/>
      <c r="DVU18" s="31"/>
      <c r="DWR18" s="30"/>
      <c r="DWT18" s="31"/>
      <c r="DXQ18" s="30"/>
      <c r="DXS18" s="31"/>
      <c r="DYP18" s="30"/>
      <c r="DYR18" s="31"/>
      <c r="DZO18" s="30"/>
      <c r="DZQ18" s="31"/>
      <c r="EAN18" s="30"/>
      <c r="EAP18" s="31"/>
      <c r="EBM18" s="30"/>
      <c r="EBO18" s="31"/>
      <c r="ECL18" s="30"/>
      <c r="ECN18" s="31"/>
      <c r="EDK18" s="30"/>
      <c r="EDM18" s="31"/>
      <c r="EEJ18" s="30"/>
      <c r="EEL18" s="31"/>
      <c r="EFI18" s="30"/>
      <c r="EFK18" s="31"/>
      <c r="EGH18" s="30"/>
      <c r="EGJ18" s="31"/>
      <c r="EHG18" s="30"/>
      <c r="EHI18" s="31"/>
      <c r="EIF18" s="30"/>
      <c r="EIH18" s="31"/>
      <c r="EJE18" s="30"/>
      <c r="EJG18" s="31"/>
      <c r="EKD18" s="30"/>
      <c r="EKF18" s="31"/>
      <c r="ELC18" s="30"/>
      <c r="ELE18" s="31"/>
      <c r="EMB18" s="30"/>
      <c r="EMD18" s="31"/>
      <c r="ENA18" s="30"/>
      <c r="ENC18" s="31"/>
      <c r="ENZ18" s="30"/>
      <c r="EOB18" s="31"/>
      <c r="EOY18" s="30"/>
      <c r="EPA18" s="31"/>
      <c r="EPX18" s="30"/>
      <c r="EPZ18" s="31"/>
      <c r="EQW18" s="30"/>
      <c r="EQY18" s="31"/>
      <c r="ERV18" s="30"/>
      <c r="ERX18" s="31"/>
      <c r="ESU18" s="30"/>
      <c r="ESW18" s="31"/>
      <c r="ETT18" s="30"/>
      <c r="ETV18" s="31"/>
      <c r="EUS18" s="30"/>
      <c r="EUU18" s="31"/>
      <c r="EVR18" s="30"/>
      <c r="EVT18" s="31"/>
      <c r="EWQ18" s="30"/>
      <c r="EWS18" s="31"/>
      <c r="EXP18" s="30"/>
      <c r="EXR18" s="31"/>
      <c r="EYO18" s="30"/>
      <c r="EYQ18" s="31"/>
      <c r="EZN18" s="30"/>
      <c r="EZP18" s="31"/>
      <c r="FAM18" s="30"/>
      <c r="FAO18" s="31"/>
      <c r="FBL18" s="30"/>
      <c r="FBN18" s="31"/>
      <c r="FCK18" s="30"/>
      <c r="FCM18" s="31"/>
      <c r="FDJ18" s="30"/>
      <c r="FDL18" s="31"/>
      <c r="FEI18" s="30"/>
      <c r="FEK18" s="31"/>
      <c r="FFH18" s="30"/>
      <c r="FFJ18" s="31"/>
      <c r="FGG18" s="30"/>
      <c r="FGI18" s="31"/>
      <c r="FHF18" s="30"/>
      <c r="FHH18" s="31"/>
      <c r="FIE18" s="30"/>
      <c r="FIG18" s="31"/>
      <c r="FJD18" s="30"/>
      <c r="FJF18" s="31"/>
      <c r="FKC18" s="30"/>
      <c r="FKE18" s="31"/>
      <c r="FLB18" s="30"/>
      <c r="FLD18" s="31"/>
      <c r="FMA18" s="30"/>
      <c r="FMC18" s="31"/>
      <c r="FMZ18" s="30"/>
      <c r="FNB18" s="31"/>
      <c r="FNY18" s="30"/>
      <c r="FOA18" s="31"/>
      <c r="FOX18" s="30"/>
      <c r="FOZ18" s="31"/>
      <c r="FPW18" s="30"/>
      <c r="FPY18" s="31"/>
      <c r="FQV18" s="30"/>
      <c r="FQX18" s="31"/>
      <c r="FRU18" s="30"/>
      <c r="FRW18" s="31"/>
      <c r="FST18" s="30"/>
      <c r="FSV18" s="31"/>
      <c r="FTS18" s="30"/>
      <c r="FTU18" s="31"/>
      <c r="FUR18" s="30"/>
      <c r="FUT18" s="31"/>
      <c r="FVQ18" s="30"/>
      <c r="FVS18" s="31"/>
      <c r="FWP18" s="30"/>
      <c r="FWR18" s="31"/>
      <c r="FXO18" s="30"/>
      <c r="FXQ18" s="31"/>
      <c r="FYN18" s="30"/>
      <c r="FYP18" s="31"/>
      <c r="FZM18" s="30"/>
      <c r="FZO18" s="31"/>
      <c r="GAL18" s="30"/>
      <c r="GAN18" s="31"/>
      <c r="GBK18" s="30"/>
      <c r="GBM18" s="31"/>
      <c r="GCJ18" s="30"/>
      <c r="GCL18" s="31"/>
      <c r="GDI18" s="30"/>
      <c r="GDK18" s="31"/>
      <c r="GEH18" s="30"/>
      <c r="GEJ18" s="31"/>
      <c r="GFG18" s="30"/>
      <c r="GFI18" s="31"/>
      <c r="GGF18" s="30"/>
      <c r="GGH18" s="31"/>
      <c r="GHE18" s="30"/>
      <c r="GHG18" s="31"/>
      <c r="GID18" s="30"/>
      <c r="GIF18" s="31"/>
      <c r="GJC18" s="30"/>
      <c r="GJE18" s="31"/>
      <c r="GKB18" s="30"/>
      <c r="GKD18" s="31"/>
      <c r="GLA18" s="30"/>
      <c r="GLC18" s="31"/>
      <c r="GLZ18" s="30"/>
      <c r="GMB18" s="31"/>
      <c r="GMY18" s="30"/>
      <c r="GNA18" s="31"/>
      <c r="GNX18" s="30"/>
      <c r="GNZ18" s="31"/>
      <c r="GOW18" s="30"/>
      <c r="GOY18" s="31"/>
      <c r="GPV18" s="30"/>
      <c r="GPX18" s="31"/>
      <c r="GQU18" s="30"/>
      <c r="GQW18" s="31"/>
      <c r="GRT18" s="30"/>
      <c r="GRV18" s="31"/>
      <c r="GSS18" s="30"/>
      <c r="GSU18" s="31"/>
      <c r="GTR18" s="30"/>
      <c r="GTT18" s="31"/>
      <c r="GUQ18" s="30"/>
      <c r="GUS18" s="31"/>
      <c r="GVP18" s="30"/>
      <c r="GVR18" s="31"/>
      <c r="GWO18" s="30"/>
      <c r="GWQ18" s="31"/>
      <c r="GXN18" s="30"/>
      <c r="GXP18" s="31"/>
      <c r="GYM18" s="30"/>
      <c r="GYO18" s="31"/>
      <c r="GZL18" s="30"/>
      <c r="GZN18" s="31"/>
      <c r="HAK18" s="30"/>
      <c r="HAM18" s="31"/>
      <c r="HBJ18" s="30"/>
      <c r="HBL18" s="31"/>
      <c r="HCI18" s="30"/>
      <c r="HCK18" s="31"/>
      <c r="HDH18" s="30"/>
      <c r="HDJ18" s="31"/>
      <c r="HEG18" s="30"/>
      <c r="HEI18" s="31"/>
      <c r="HFF18" s="30"/>
      <c r="HFH18" s="31"/>
      <c r="HGE18" s="30"/>
      <c r="HGG18" s="31"/>
      <c r="HHD18" s="30"/>
      <c r="HHF18" s="31"/>
      <c r="HIC18" s="30"/>
      <c r="HIE18" s="31"/>
      <c r="HJB18" s="30"/>
      <c r="HJD18" s="31"/>
      <c r="HKA18" s="30"/>
      <c r="HKC18" s="31"/>
      <c r="HKZ18" s="30"/>
      <c r="HLB18" s="31"/>
      <c r="HLY18" s="30"/>
      <c r="HMA18" s="31"/>
      <c r="HMX18" s="30"/>
      <c r="HMZ18" s="31"/>
      <c r="HNW18" s="30"/>
      <c r="HNY18" s="31"/>
      <c r="HOV18" s="30"/>
      <c r="HOX18" s="31"/>
      <c r="HPU18" s="30"/>
      <c r="HPW18" s="31"/>
      <c r="HQT18" s="30"/>
      <c r="HQV18" s="31"/>
      <c r="HRS18" s="30"/>
      <c r="HRU18" s="31"/>
      <c r="HSR18" s="30"/>
      <c r="HST18" s="31"/>
      <c r="HTQ18" s="30"/>
      <c r="HTS18" s="31"/>
      <c r="HUP18" s="30"/>
      <c r="HUR18" s="31"/>
      <c r="HVO18" s="30"/>
      <c r="HVQ18" s="31"/>
      <c r="HWN18" s="30"/>
      <c r="HWP18" s="31"/>
      <c r="HXM18" s="30"/>
      <c r="HXO18" s="31"/>
      <c r="HYL18" s="30"/>
      <c r="HYN18" s="31"/>
      <c r="HZK18" s="30"/>
      <c r="HZM18" s="31"/>
      <c r="IAJ18" s="30"/>
      <c r="IAL18" s="31"/>
      <c r="IBI18" s="30"/>
      <c r="IBK18" s="31"/>
      <c r="ICH18" s="30"/>
      <c r="ICJ18" s="31"/>
      <c r="IDG18" s="30"/>
      <c r="IDI18" s="31"/>
      <c r="IEF18" s="30"/>
      <c r="IEH18" s="31"/>
      <c r="IFE18" s="30"/>
      <c r="IFG18" s="31"/>
      <c r="IGD18" s="30"/>
      <c r="IGF18" s="31"/>
      <c r="IHC18" s="30"/>
      <c r="IHE18" s="31"/>
      <c r="IIB18" s="30"/>
      <c r="IID18" s="31"/>
      <c r="IJA18" s="30"/>
      <c r="IJC18" s="31"/>
      <c r="IJZ18" s="30"/>
      <c r="IKB18" s="31"/>
      <c r="IKY18" s="30"/>
      <c r="ILA18" s="31"/>
      <c r="ILX18" s="30"/>
      <c r="ILZ18" s="31"/>
      <c r="IMW18" s="30"/>
      <c r="IMY18" s="31"/>
      <c r="INV18" s="30"/>
      <c r="INX18" s="31"/>
      <c r="IOU18" s="30"/>
      <c r="IOW18" s="31"/>
      <c r="IPT18" s="30"/>
      <c r="IPV18" s="31"/>
      <c r="IQS18" s="30"/>
      <c r="IQU18" s="31"/>
      <c r="IRR18" s="30"/>
      <c r="IRT18" s="31"/>
      <c r="ISQ18" s="30"/>
      <c r="ISS18" s="31"/>
      <c r="ITP18" s="30"/>
      <c r="ITR18" s="31"/>
      <c r="IUO18" s="30"/>
      <c r="IUQ18" s="31"/>
      <c r="IVN18" s="30"/>
      <c r="IVP18" s="31"/>
      <c r="IWM18" s="30"/>
      <c r="IWO18" s="31"/>
      <c r="IXL18" s="30"/>
      <c r="IXN18" s="31"/>
      <c r="IYK18" s="30"/>
      <c r="IYM18" s="31"/>
      <c r="IZJ18" s="30"/>
      <c r="IZL18" s="31"/>
      <c r="JAI18" s="30"/>
      <c r="JAK18" s="31"/>
      <c r="JBH18" s="30"/>
      <c r="JBJ18" s="31"/>
      <c r="JCG18" s="30"/>
      <c r="JCI18" s="31"/>
      <c r="JDF18" s="30"/>
      <c r="JDH18" s="31"/>
      <c r="JEE18" s="30"/>
      <c r="JEG18" s="31"/>
      <c r="JFD18" s="30"/>
      <c r="JFF18" s="31"/>
      <c r="JGC18" s="30"/>
      <c r="JGE18" s="31"/>
      <c r="JHB18" s="30"/>
      <c r="JHD18" s="31"/>
      <c r="JIA18" s="30"/>
      <c r="JIC18" s="31"/>
      <c r="JIZ18" s="30"/>
      <c r="JJB18" s="31"/>
      <c r="JJY18" s="30"/>
      <c r="JKA18" s="31"/>
      <c r="JKX18" s="30"/>
      <c r="JKZ18" s="31"/>
      <c r="JLW18" s="30"/>
      <c r="JLY18" s="31"/>
      <c r="JMV18" s="30"/>
      <c r="JMX18" s="31"/>
      <c r="JNU18" s="30"/>
      <c r="JNW18" s="31"/>
      <c r="JOT18" s="30"/>
      <c r="JOV18" s="31"/>
      <c r="JPS18" s="30"/>
      <c r="JPU18" s="31"/>
      <c r="JQR18" s="30"/>
      <c r="JQT18" s="31"/>
      <c r="JRQ18" s="30"/>
      <c r="JRS18" s="31"/>
      <c r="JSP18" s="30"/>
      <c r="JSR18" s="31"/>
      <c r="JTO18" s="30"/>
      <c r="JTQ18" s="31"/>
      <c r="JUN18" s="30"/>
      <c r="JUP18" s="31"/>
      <c r="JVM18" s="30"/>
      <c r="JVO18" s="31"/>
      <c r="JWL18" s="30"/>
      <c r="JWN18" s="31"/>
      <c r="JXK18" s="30"/>
      <c r="JXM18" s="31"/>
      <c r="JYJ18" s="30"/>
      <c r="JYL18" s="31"/>
      <c r="JZI18" s="30"/>
      <c r="JZK18" s="31"/>
      <c r="KAH18" s="30"/>
      <c r="KAJ18" s="31"/>
      <c r="KBG18" s="30"/>
      <c r="KBI18" s="31"/>
      <c r="KCF18" s="30"/>
      <c r="KCH18" s="31"/>
      <c r="KDE18" s="30"/>
      <c r="KDG18" s="31"/>
      <c r="KED18" s="30"/>
      <c r="KEF18" s="31"/>
      <c r="KFC18" s="30"/>
      <c r="KFE18" s="31"/>
      <c r="KGB18" s="30"/>
      <c r="KGD18" s="31"/>
      <c r="KHA18" s="30"/>
      <c r="KHC18" s="31"/>
      <c r="KHZ18" s="30"/>
      <c r="KIB18" s="31"/>
      <c r="KIY18" s="30"/>
      <c r="KJA18" s="31"/>
      <c r="KJX18" s="30"/>
      <c r="KJZ18" s="31"/>
      <c r="KKW18" s="30"/>
      <c r="KKY18" s="31"/>
      <c r="KLV18" s="30"/>
      <c r="KLX18" s="31"/>
      <c r="KMU18" s="30"/>
      <c r="KMW18" s="31"/>
      <c r="KNT18" s="30"/>
      <c r="KNV18" s="31"/>
      <c r="KOS18" s="30"/>
      <c r="KOU18" s="31"/>
      <c r="KPR18" s="30"/>
      <c r="KPT18" s="31"/>
      <c r="KQQ18" s="30"/>
      <c r="KQS18" s="31"/>
      <c r="KRP18" s="30"/>
      <c r="KRR18" s="31"/>
      <c r="KSO18" s="30"/>
      <c r="KSQ18" s="31"/>
      <c r="KTN18" s="30"/>
      <c r="KTP18" s="31"/>
      <c r="KUM18" s="30"/>
      <c r="KUO18" s="31"/>
      <c r="KVL18" s="30"/>
      <c r="KVN18" s="31"/>
      <c r="KWK18" s="30"/>
      <c r="KWM18" s="31"/>
      <c r="KXJ18" s="30"/>
      <c r="KXL18" s="31"/>
      <c r="KYI18" s="30"/>
      <c r="KYK18" s="31"/>
      <c r="KZH18" s="30"/>
      <c r="KZJ18" s="31"/>
      <c r="LAG18" s="30"/>
      <c r="LAI18" s="31"/>
      <c r="LBF18" s="30"/>
      <c r="LBH18" s="31"/>
      <c r="LCE18" s="30"/>
      <c r="LCG18" s="31"/>
      <c r="LDD18" s="30"/>
      <c r="LDF18" s="31"/>
      <c r="LEC18" s="30"/>
      <c r="LEE18" s="31"/>
      <c r="LFB18" s="30"/>
      <c r="LFD18" s="31"/>
      <c r="LGA18" s="30"/>
      <c r="LGC18" s="31"/>
      <c r="LGZ18" s="30"/>
      <c r="LHB18" s="31"/>
      <c r="LHY18" s="30"/>
      <c r="LIA18" s="31"/>
      <c r="LIX18" s="30"/>
      <c r="LIZ18" s="31"/>
      <c r="LJW18" s="30"/>
      <c r="LJY18" s="31"/>
      <c r="LKV18" s="30"/>
      <c r="LKX18" s="31"/>
      <c r="LLU18" s="30"/>
      <c r="LLW18" s="31"/>
      <c r="LMT18" s="30"/>
      <c r="LMV18" s="31"/>
      <c r="LNS18" s="30"/>
      <c r="LNU18" s="31"/>
      <c r="LOR18" s="30"/>
      <c r="LOT18" s="31"/>
      <c r="LPQ18" s="30"/>
      <c r="LPS18" s="31"/>
      <c r="LQP18" s="30"/>
      <c r="LQR18" s="31"/>
      <c r="LRO18" s="30"/>
      <c r="LRQ18" s="31"/>
      <c r="LSN18" s="30"/>
      <c r="LSP18" s="31"/>
      <c r="LTM18" s="30"/>
      <c r="LTO18" s="31"/>
      <c r="LUL18" s="30"/>
      <c r="LUN18" s="31"/>
      <c r="LVK18" s="30"/>
      <c r="LVM18" s="31"/>
      <c r="LWJ18" s="30"/>
      <c r="LWL18" s="31"/>
      <c r="LXI18" s="30"/>
      <c r="LXK18" s="31"/>
      <c r="LYH18" s="30"/>
      <c r="LYJ18" s="31"/>
      <c r="LZG18" s="30"/>
      <c r="LZI18" s="31"/>
      <c r="MAF18" s="30"/>
      <c r="MAH18" s="31"/>
      <c r="MBE18" s="30"/>
      <c r="MBG18" s="31"/>
      <c r="MCD18" s="30"/>
      <c r="MCF18" s="31"/>
      <c r="MDC18" s="30"/>
      <c r="MDE18" s="31"/>
      <c r="MEB18" s="30"/>
      <c r="MED18" s="31"/>
      <c r="MFA18" s="30"/>
      <c r="MFC18" s="31"/>
      <c r="MFZ18" s="30"/>
      <c r="MGB18" s="31"/>
      <c r="MGY18" s="30"/>
      <c r="MHA18" s="31"/>
      <c r="MHX18" s="30"/>
      <c r="MHZ18" s="31"/>
      <c r="MIW18" s="30"/>
      <c r="MIY18" s="31"/>
      <c r="MJV18" s="30"/>
      <c r="MJX18" s="31"/>
      <c r="MKU18" s="30"/>
      <c r="MKW18" s="31"/>
      <c r="MLT18" s="30"/>
      <c r="MLV18" s="31"/>
      <c r="MMS18" s="30"/>
      <c r="MMU18" s="31"/>
      <c r="MNR18" s="30"/>
      <c r="MNT18" s="31"/>
      <c r="MOQ18" s="30"/>
      <c r="MOS18" s="31"/>
      <c r="MPP18" s="30"/>
      <c r="MPR18" s="31"/>
      <c r="MQO18" s="30"/>
      <c r="MQQ18" s="31"/>
      <c r="MRN18" s="30"/>
      <c r="MRP18" s="31"/>
      <c r="MSM18" s="30"/>
      <c r="MSO18" s="31"/>
      <c r="MTL18" s="30"/>
      <c r="MTN18" s="31"/>
      <c r="MUK18" s="30"/>
      <c r="MUM18" s="31"/>
      <c r="MVJ18" s="30"/>
      <c r="MVL18" s="31"/>
      <c r="MWI18" s="30"/>
      <c r="MWK18" s="31"/>
      <c r="MXH18" s="30"/>
      <c r="MXJ18" s="31"/>
      <c r="MYG18" s="30"/>
      <c r="MYI18" s="31"/>
      <c r="MZF18" s="30"/>
      <c r="MZH18" s="31"/>
      <c r="NAE18" s="30"/>
      <c r="NAG18" s="31"/>
      <c r="NBD18" s="30"/>
      <c r="NBF18" s="31"/>
      <c r="NCC18" s="30"/>
      <c r="NCE18" s="31"/>
      <c r="NDB18" s="30"/>
      <c r="NDD18" s="31"/>
      <c r="NEA18" s="30"/>
      <c r="NEC18" s="31"/>
      <c r="NEZ18" s="30"/>
      <c r="NFB18" s="31"/>
      <c r="NFY18" s="30"/>
      <c r="NGA18" s="31"/>
      <c r="NGX18" s="30"/>
      <c r="NGZ18" s="31"/>
      <c r="NHW18" s="30"/>
      <c r="NHY18" s="31"/>
      <c r="NIV18" s="30"/>
      <c r="NIX18" s="31"/>
      <c r="NJU18" s="30"/>
      <c r="NJW18" s="31"/>
      <c r="NKT18" s="30"/>
      <c r="NKV18" s="31"/>
      <c r="NLS18" s="30"/>
      <c r="NLU18" s="31"/>
      <c r="NMR18" s="30"/>
      <c r="NMT18" s="31"/>
      <c r="NNQ18" s="30"/>
      <c r="NNS18" s="31"/>
      <c r="NOP18" s="30"/>
      <c r="NOR18" s="31"/>
      <c r="NPO18" s="30"/>
      <c r="NPQ18" s="31"/>
      <c r="NQN18" s="30"/>
      <c r="NQP18" s="31"/>
      <c r="NRM18" s="30"/>
      <c r="NRO18" s="31"/>
      <c r="NSL18" s="30"/>
      <c r="NSN18" s="31"/>
      <c r="NTK18" s="30"/>
      <c r="NTM18" s="31"/>
      <c r="NUJ18" s="30"/>
      <c r="NUL18" s="31"/>
      <c r="NVI18" s="30"/>
      <c r="NVK18" s="31"/>
      <c r="NWH18" s="30"/>
      <c r="NWJ18" s="31"/>
      <c r="NXG18" s="30"/>
      <c r="NXI18" s="31"/>
      <c r="NYF18" s="30"/>
      <c r="NYH18" s="31"/>
      <c r="NZE18" s="30"/>
      <c r="NZG18" s="31"/>
      <c r="OAD18" s="30"/>
      <c r="OAF18" s="31"/>
      <c r="OBC18" s="30"/>
      <c r="OBE18" s="31"/>
      <c r="OCB18" s="30"/>
      <c r="OCD18" s="31"/>
      <c r="ODA18" s="30"/>
      <c r="ODC18" s="31"/>
      <c r="ODZ18" s="30"/>
      <c r="OEB18" s="31"/>
      <c r="OEY18" s="30"/>
      <c r="OFA18" s="31"/>
      <c r="OFX18" s="30"/>
      <c r="OFZ18" s="31"/>
      <c r="OGW18" s="30"/>
      <c r="OGY18" s="31"/>
      <c r="OHV18" s="30"/>
      <c r="OHX18" s="31"/>
      <c r="OIU18" s="30"/>
      <c r="OIW18" s="31"/>
      <c r="OJT18" s="30"/>
      <c r="OJV18" s="31"/>
      <c r="OKS18" s="30"/>
      <c r="OKU18" s="31"/>
      <c r="OLR18" s="30"/>
      <c r="OLT18" s="31"/>
      <c r="OMQ18" s="30"/>
      <c r="OMS18" s="31"/>
      <c r="ONP18" s="30"/>
      <c r="ONR18" s="31"/>
      <c r="OOO18" s="30"/>
      <c r="OOQ18" s="31"/>
      <c r="OPN18" s="30"/>
      <c r="OPP18" s="31"/>
      <c r="OQM18" s="30"/>
      <c r="OQO18" s="31"/>
      <c r="ORL18" s="30"/>
      <c r="ORN18" s="31"/>
      <c r="OSK18" s="30"/>
      <c r="OSM18" s="31"/>
      <c r="OTJ18" s="30"/>
      <c r="OTL18" s="31"/>
      <c r="OUI18" s="30"/>
      <c r="OUK18" s="31"/>
      <c r="OVH18" s="30"/>
      <c r="OVJ18" s="31"/>
      <c r="OWG18" s="30"/>
      <c r="OWI18" s="31"/>
      <c r="OXF18" s="30"/>
      <c r="OXH18" s="31"/>
      <c r="OYE18" s="30"/>
      <c r="OYG18" s="31"/>
      <c r="OZD18" s="30"/>
      <c r="OZF18" s="31"/>
      <c r="PAC18" s="30"/>
      <c r="PAE18" s="31"/>
      <c r="PBB18" s="30"/>
      <c r="PBD18" s="31"/>
      <c r="PCA18" s="30"/>
      <c r="PCC18" s="31"/>
      <c r="PCZ18" s="30"/>
      <c r="PDB18" s="31"/>
      <c r="PDY18" s="30"/>
      <c r="PEA18" s="31"/>
      <c r="PEX18" s="30"/>
      <c r="PEZ18" s="31"/>
      <c r="PFW18" s="30"/>
      <c r="PFY18" s="31"/>
      <c r="PGV18" s="30"/>
      <c r="PGX18" s="31"/>
      <c r="PHU18" s="30"/>
      <c r="PHW18" s="31"/>
      <c r="PIT18" s="30"/>
      <c r="PIV18" s="31"/>
      <c r="PJS18" s="30"/>
      <c r="PJU18" s="31"/>
      <c r="PKR18" s="30"/>
      <c r="PKT18" s="31"/>
      <c r="PLQ18" s="30"/>
      <c r="PLS18" s="31"/>
      <c r="PMP18" s="30"/>
      <c r="PMR18" s="31"/>
      <c r="PNO18" s="30"/>
      <c r="PNQ18" s="31"/>
      <c r="PON18" s="30"/>
      <c r="POP18" s="31"/>
      <c r="PPM18" s="30"/>
      <c r="PPO18" s="31"/>
      <c r="PQL18" s="30"/>
      <c r="PQN18" s="31"/>
      <c r="PRK18" s="30"/>
      <c r="PRM18" s="31"/>
      <c r="PSJ18" s="30"/>
      <c r="PSL18" s="31"/>
      <c r="PTI18" s="30"/>
      <c r="PTK18" s="31"/>
      <c r="PUH18" s="30"/>
      <c r="PUJ18" s="31"/>
      <c r="PVG18" s="30"/>
      <c r="PVI18" s="31"/>
      <c r="PWF18" s="30"/>
      <c r="PWH18" s="31"/>
      <c r="PXE18" s="30"/>
      <c r="PXG18" s="31"/>
      <c r="PYD18" s="30"/>
      <c r="PYF18" s="31"/>
      <c r="PZC18" s="30"/>
      <c r="PZE18" s="31"/>
      <c r="QAB18" s="30"/>
      <c r="QAD18" s="31"/>
      <c r="QBA18" s="30"/>
      <c r="QBC18" s="31"/>
      <c r="QBZ18" s="30"/>
      <c r="QCB18" s="31"/>
      <c r="QCY18" s="30"/>
      <c r="QDA18" s="31"/>
      <c r="QDX18" s="30"/>
      <c r="QDZ18" s="31"/>
      <c r="QEW18" s="30"/>
      <c r="QEY18" s="31"/>
      <c r="QFV18" s="30"/>
      <c r="QFX18" s="31"/>
      <c r="QGU18" s="30"/>
      <c r="QGW18" s="31"/>
      <c r="QHT18" s="30"/>
      <c r="QHV18" s="31"/>
      <c r="QIS18" s="30"/>
      <c r="QIU18" s="31"/>
      <c r="QJR18" s="30"/>
      <c r="QJT18" s="31"/>
      <c r="QKQ18" s="30"/>
      <c r="QKS18" s="31"/>
      <c r="QLP18" s="30"/>
      <c r="QLR18" s="31"/>
      <c r="QMO18" s="30"/>
      <c r="QMQ18" s="31"/>
      <c r="QNN18" s="30"/>
      <c r="QNP18" s="31"/>
      <c r="QOM18" s="30"/>
      <c r="QOO18" s="31"/>
      <c r="QPL18" s="30"/>
      <c r="QPN18" s="31"/>
      <c r="QQK18" s="30"/>
      <c r="QQM18" s="31"/>
      <c r="QRJ18" s="30"/>
      <c r="QRL18" s="31"/>
      <c r="QSI18" s="30"/>
      <c r="QSK18" s="31"/>
      <c r="QTH18" s="30"/>
      <c r="QTJ18" s="31"/>
      <c r="QUG18" s="30"/>
      <c r="QUI18" s="31"/>
      <c r="QVF18" s="30"/>
      <c r="QVH18" s="31"/>
      <c r="QWE18" s="30"/>
      <c r="QWG18" s="31"/>
      <c r="QXD18" s="30"/>
      <c r="QXF18" s="31"/>
      <c r="QYC18" s="30"/>
      <c r="QYE18" s="31"/>
      <c r="QZB18" s="30"/>
      <c r="QZD18" s="31"/>
      <c r="RAA18" s="30"/>
      <c r="RAC18" s="31"/>
      <c r="RAZ18" s="30"/>
      <c r="RBB18" s="31"/>
      <c r="RBY18" s="30"/>
      <c r="RCA18" s="31"/>
      <c r="RCX18" s="30"/>
      <c r="RCZ18" s="31"/>
      <c r="RDW18" s="30"/>
      <c r="RDY18" s="31"/>
      <c r="REV18" s="30"/>
      <c r="REX18" s="31"/>
      <c r="RFU18" s="30"/>
      <c r="RFW18" s="31"/>
      <c r="RGT18" s="30"/>
      <c r="RGV18" s="31"/>
      <c r="RHS18" s="30"/>
      <c r="RHU18" s="31"/>
      <c r="RIR18" s="30"/>
      <c r="RIT18" s="31"/>
      <c r="RJQ18" s="30"/>
      <c r="RJS18" s="31"/>
      <c r="RKP18" s="30"/>
      <c r="RKR18" s="31"/>
      <c r="RLO18" s="30"/>
      <c r="RLQ18" s="31"/>
      <c r="RMN18" s="30"/>
      <c r="RMP18" s="31"/>
      <c r="RNM18" s="30"/>
      <c r="RNO18" s="31"/>
      <c r="ROL18" s="30"/>
      <c r="RON18" s="31"/>
      <c r="RPK18" s="30"/>
      <c r="RPM18" s="31"/>
      <c r="RQJ18" s="30"/>
      <c r="RQL18" s="31"/>
      <c r="RRI18" s="30"/>
      <c r="RRK18" s="31"/>
      <c r="RSH18" s="30"/>
      <c r="RSJ18" s="31"/>
      <c r="RTG18" s="30"/>
      <c r="RTI18" s="31"/>
      <c r="RUF18" s="30"/>
      <c r="RUH18" s="31"/>
      <c r="RVE18" s="30"/>
      <c r="RVG18" s="31"/>
      <c r="RWD18" s="30"/>
      <c r="RWF18" s="31"/>
      <c r="RXC18" s="30"/>
      <c r="RXE18" s="31"/>
      <c r="RYB18" s="30"/>
      <c r="RYD18" s="31"/>
      <c r="RZA18" s="30"/>
      <c r="RZC18" s="31"/>
      <c r="RZZ18" s="30"/>
      <c r="SAB18" s="31"/>
      <c r="SAY18" s="30"/>
      <c r="SBA18" s="31"/>
      <c r="SBX18" s="30"/>
      <c r="SBZ18" s="31"/>
      <c r="SCW18" s="30"/>
      <c r="SCY18" s="31"/>
      <c r="SDV18" s="30"/>
      <c r="SDX18" s="31"/>
      <c r="SEU18" s="30"/>
      <c r="SEW18" s="31"/>
      <c r="SFT18" s="30"/>
      <c r="SFV18" s="31"/>
      <c r="SGS18" s="30"/>
      <c r="SGU18" s="31"/>
      <c r="SHR18" s="30"/>
      <c r="SHT18" s="31"/>
      <c r="SIQ18" s="30"/>
      <c r="SIS18" s="31"/>
      <c r="SJP18" s="30"/>
      <c r="SJR18" s="31"/>
      <c r="SKO18" s="30"/>
      <c r="SKQ18" s="31"/>
      <c r="SLN18" s="30"/>
      <c r="SLP18" s="31"/>
      <c r="SMM18" s="30"/>
      <c r="SMO18" s="31"/>
      <c r="SNL18" s="30"/>
      <c r="SNN18" s="31"/>
      <c r="SOK18" s="30"/>
      <c r="SOM18" s="31"/>
      <c r="SPJ18" s="30"/>
      <c r="SPL18" s="31"/>
      <c r="SQI18" s="30"/>
      <c r="SQK18" s="31"/>
      <c r="SRH18" s="30"/>
      <c r="SRJ18" s="31"/>
      <c r="SSG18" s="30"/>
      <c r="SSI18" s="31"/>
      <c r="STF18" s="30"/>
      <c r="STH18" s="31"/>
      <c r="SUE18" s="30"/>
      <c r="SUG18" s="31"/>
      <c r="SVD18" s="30"/>
      <c r="SVF18" s="31"/>
      <c r="SWC18" s="30"/>
      <c r="SWE18" s="31"/>
      <c r="SXB18" s="30"/>
      <c r="SXD18" s="31"/>
      <c r="SYA18" s="30"/>
      <c r="SYC18" s="31"/>
      <c r="SYZ18" s="30"/>
      <c r="SZB18" s="31"/>
      <c r="SZY18" s="30"/>
      <c r="TAA18" s="31"/>
      <c r="TAX18" s="30"/>
      <c r="TAZ18" s="31"/>
      <c r="TBW18" s="30"/>
      <c r="TBY18" s="31"/>
      <c r="TCV18" s="30"/>
      <c r="TCX18" s="31"/>
      <c r="TDU18" s="30"/>
      <c r="TDW18" s="31"/>
      <c r="TET18" s="30"/>
      <c r="TEV18" s="31"/>
      <c r="TFS18" s="30"/>
      <c r="TFU18" s="31"/>
      <c r="TGR18" s="30"/>
      <c r="TGT18" s="31"/>
      <c r="THQ18" s="30"/>
      <c r="THS18" s="31"/>
      <c r="TIP18" s="30"/>
      <c r="TIR18" s="31"/>
      <c r="TJO18" s="30"/>
      <c r="TJQ18" s="31"/>
      <c r="TKN18" s="30"/>
      <c r="TKP18" s="31"/>
      <c r="TLM18" s="30"/>
      <c r="TLO18" s="31"/>
      <c r="TML18" s="30"/>
      <c r="TMN18" s="31"/>
      <c r="TNK18" s="30"/>
      <c r="TNM18" s="31"/>
      <c r="TOJ18" s="30"/>
      <c r="TOL18" s="31"/>
      <c r="TPI18" s="30"/>
      <c r="TPK18" s="31"/>
      <c r="TQH18" s="30"/>
      <c r="TQJ18" s="31"/>
      <c r="TRG18" s="30"/>
      <c r="TRI18" s="31"/>
      <c r="TSF18" s="30"/>
      <c r="TSH18" s="31"/>
      <c r="TTE18" s="30"/>
      <c r="TTG18" s="31"/>
      <c r="TUD18" s="30"/>
      <c r="TUF18" s="31"/>
      <c r="TVC18" s="30"/>
      <c r="TVE18" s="31"/>
      <c r="TWB18" s="30"/>
      <c r="TWD18" s="31"/>
      <c r="TXA18" s="30"/>
      <c r="TXC18" s="31"/>
      <c r="TXZ18" s="30"/>
      <c r="TYB18" s="31"/>
      <c r="TYY18" s="30"/>
      <c r="TZA18" s="31"/>
      <c r="TZX18" s="30"/>
      <c r="TZZ18" s="31"/>
      <c r="UAW18" s="30"/>
      <c r="UAY18" s="31"/>
      <c r="UBV18" s="30"/>
      <c r="UBX18" s="31"/>
      <c r="UCU18" s="30"/>
      <c r="UCW18" s="31"/>
      <c r="UDT18" s="30"/>
      <c r="UDV18" s="31"/>
      <c r="UES18" s="30"/>
      <c r="UEU18" s="31"/>
      <c r="UFR18" s="30"/>
      <c r="UFT18" s="31"/>
      <c r="UGQ18" s="30"/>
      <c r="UGS18" s="31"/>
      <c r="UHP18" s="30"/>
      <c r="UHR18" s="31"/>
      <c r="UIO18" s="30"/>
      <c r="UIQ18" s="31"/>
      <c r="UJN18" s="30"/>
      <c r="UJP18" s="31"/>
      <c r="UKM18" s="30"/>
      <c r="UKO18" s="31"/>
      <c r="ULL18" s="30"/>
      <c r="ULN18" s="31"/>
      <c r="UMK18" s="30"/>
      <c r="UMM18" s="31"/>
      <c r="UNJ18" s="30"/>
      <c r="UNL18" s="31"/>
      <c r="UOI18" s="30"/>
      <c r="UOK18" s="31"/>
      <c r="UPH18" s="30"/>
      <c r="UPJ18" s="31"/>
      <c r="UQG18" s="30"/>
      <c r="UQI18" s="31"/>
      <c r="URF18" s="30"/>
      <c r="URH18" s="31"/>
      <c r="USE18" s="30"/>
      <c r="USG18" s="31"/>
      <c r="UTD18" s="30"/>
      <c r="UTF18" s="31"/>
      <c r="UUC18" s="30"/>
      <c r="UUE18" s="31"/>
      <c r="UVB18" s="30"/>
      <c r="UVD18" s="31"/>
      <c r="UWA18" s="30"/>
      <c r="UWC18" s="31"/>
      <c r="UWZ18" s="30"/>
      <c r="UXB18" s="31"/>
      <c r="UXY18" s="30"/>
      <c r="UYA18" s="31"/>
      <c r="UYX18" s="30"/>
      <c r="UYZ18" s="31"/>
      <c r="UZW18" s="30"/>
      <c r="UZY18" s="31"/>
      <c r="VAV18" s="30"/>
      <c r="VAX18" s="31"/>
      <c r="VBU18" s="30"/>
      <c r="VBW18" s="31"/>
      <c r="VCT18" s="30"/>
      <c r="VCV18" s="31"/>
      <c r="VDS18" s="30"/>
      <c r="VDU18" s="31"/>
      <c r="VER18" s="30"/>
      <c r="VET18" s="31"/>
      <c r="VFQ18" s="30"/>
      <c r="VFS18" s="31"/>
      <c r="VGP18" s="30"/>
      <c r="VGR18" s="31"/>
      <c r="VHO18" s="30"/>
      <c r="VHQ18" s="31"/>
      <c r="VIN18" s="30"/>
      <c r="VIP18" s="31"/>
      <c r="VJM18" s="30"/>
      <c r="VJO18" s="31"/>
      <c r="VKL18" s="30"/>
      <c r="VKN18" s="31"/>
      <c r="VLK18" s="30"/>
      <c r="VLM18" s="31"/>
      <c r="VMJ18" s="30"/>
      <c r="VML18" s="31"/>
      <c r="VNI18" s="30"/>
      <c r="VNK18" s="31"/>
      <c r="VOH18" s="30"/>
      <c r="VOJ18" s="31"/>
      <c r="VPG18" s="30"/>
      <c r="VPI18" s="31"/>
      <c r="VQF18" s="30"/>
      <c r="VQH18" s="31"/>
      <c r="VRE18" s="30"/>
      <c r="VRG18" s="31"/>
      <c r="VSD18" s="30"/>
      <c r="VSF18" s="31"/>
      <c r="VTC18" s="30"/>
      <c r="VTE18" s="31"/>
      <c r="VUB18" s="30"/>
      <c r="VUD18" s="31"/>
      <c r="VVA18" s="30"/>
      <c r="VVC18" s="31"/>
      <c r="VVZ18" s="30"/>
      <c r="VWB18" s="31"/>
      <c r="VWY18" s="30"/>
      <c r="VXA18" s="31"/>
      <c r="VXX18" s="30"/>
      <c r="VXZ18" s="31"/>
      <c r="VYW18" s="30"/>
      <c r="VYY18" s="31"/>
      <c r="VZV18" s="30"/>
      <c r="VZX18" s="31"/>
      <c r="WAU18" s="30"/>
      <c r="WAW18" s="31"/>
      <c r="WBT18" s="30"/>
      <c r="WBV18" s="31"/>
      <c r="WCS18" s="30"/>
      <c r="WCU18" s="31"/>
      <c r="WDR18" s="30"/>
      <c r="WDT18" s="31"/>
      <c r="WEQ18" s="30"/>
      <c r="WES18" s="31"/>
      <c r="WFP18" s="30"/>
      <c r="WFR18" s="31"/>
      <c r="WGO18" s="30"/>
      <c r="WGQ18" s="31"/>
      <c r="WHN18" s="30"/>
      <c r="WHP18" s="31"/>
      <c r="WIM18" s="30"/>
      <c r="WIO18" s="31"/>
      <c r="WJL18" s="30"/>
      <c r="WJN18" s="31"/>
      <c r="WKK18" s="30"/>
      <c r="WKM18" s="31"/>
      <c r="WLJ18" s="30"/>
      <c r="WLL18" s="31"/>
      <c r="WMI18" s="30"/>
      <c r="WMK18" s="31"/>
      <c r="WNH18" s="30"/>
      <c r="WNJ18" s="31"/>
      <c r="WOG18" s="30"/>
      <c r="WOI18" s="31"/>
      <c r="WPF18" s="30"/>
      <c r="WPH18" s="31"/>
      <c r="WQE18" s="30"/>
      <c r="WQG18" s="31"/>
      <c r="WRD18" s="30"/>
      <c r="WRF18" s="31"/>
      <c r="WSC18" s="30"/>
      <c r="WSE18" s="31"/>
      <c r="WTB18" s="30"/>
      <c r="WTD18" s="31"/>
      <c r="WUA18" s="30"/>
      <c r="WUC18" s="31"/>
      <c r="WUZ18" s="30"/>
      <c r="WVB18" s="31"/>
      <c r="WVY18" s="30"/>
      <c r="WWA18" s="31"/>
      <c r="WWX18" s="30"/>
      <c r="WWZ18" s="31"/>
      <c r="WXW18" s="30"/>
      <c r="WXY18" s="31"/>
      <c r="WYV18" s="30"/>
      <c r="WYX18" s="31"/>
      <c r="WZU18" s="30"/>
      <c r="WZW18" s="31"/>
      <c r="XAT18" s="30"/>
      <c r="XAV18" s="31"/>
      <c r="XBS18" s="30"/>
      <c r="XBU18" s="31"/>
    </row>
    <row r="19" spans="1:1022 1045:2047 2070:3072 3095:4095 4097:5120 5122:6122 6145:7147 7170:8172 8195:9197 9220:10222 10245:11247 11270:12272 12295:13297 13320:14322 14345:15347 15370:16297" hidden="1">
      <c r="A19" s="17" t="s">
        <v>38</v>
      </c>
      <c r="B19" s="123">
        <v>5.6</v>
      </c>
      <c r="C19" s="22">
        <v>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4</v>
      </c>
      <c r="U19" s="22">
        <v>5.5</v>
      </c>
      <c r="V19" s="22">
        <v>2.5</v>
      </c>
      <c r="W19" s="22">
        <v>5.6</v>
      </c>
      <c r="X19" s="22">
        <v>5.6</v>
      </c>
      <c r="Y19" s="22">
        <v>5.6</v>
      </c>
      <c r="Z19" s="22"/>
      <c r="AA19" s="22"/>
      <c r="AB19" s="22"/>
      <c r="AC19" s="22">
        <f>8</f>
        <v>8</v>
      </c>
      <c r="AS19" s="30"/>
      <c r="AU19" s="31"/>
      <c r="BR19" s="30"/>
      <c r="BT19" s="31"/>
      <c r="CQ19" s="30"/>
      <c r="CS19" s="31"/>
      <c r="DP19" s="30"/>
      <c r="DR19" s="31"/>
      <c r="EO19" s="30"/>
      <c r="EQ19" s="31"/>
      <c r="FN19" s="30"/>
      <c r="FP19" s="31"/>
      <c r="GM19" s="30"/>
      <c r="GO19" s="31"/>
      <c r="HL19" s="30"/>
      <c r="HN19" s="31"/>
      <c r="IK19" s="30"/>
      <c r="IM19" s="31"/>
      <c r="JJ19" s="30"/>
      <c r="JL19" s="31"/>
      <c r="KI19" s="30"/>
      <c r="KK19" s="31"/>
      <c r="LH19" s="30"/>
      <c r="LJ19" s="31"/>
      <c r="MG19" s="30"/>
      <c r="MI19" s="31"/>
      <c r="NF19" s="30"/>
      <c r="NH19" s="31"/>
      <c r="OE19" s="30"/>
      <c r="OG19" s="31"/>
      <c r="PD19" s="30"/>
      <c r="PF19" s="31"/>
      <c r="QC19" s="30"/>
      <c r="QE19" s="31"/>
      <c r="RB19" s="30"/>
      <c r="RD19" s="31"/>
      <c r="SA19" s="30"/>
      <c r="SC19" s="31"/>
      <c r="SZ19" s="30"/>
      <c r="TB19" s="31"/>
      <c r="TY19" s="30"/>
      <c r="UA19" s="31"/>
      <c r="UX19" s="30"/>
      <c r="UZ19" s="31"/>
      <c r="VW19" s="30"/>
      <c r="VY19" s="31"/>
      <c r="WV19" s="30"/>
      <c r="WX19" s="31"/>
      <c r="XU19" s="30"/>
      <c r="XW19" s="31"/>
      <c r="YT19" s="30"/>
      <c r="YV19" s="31"/>
      <c r="ZS19" s="30"/>
      <c r="ZU19" s="31"/>
      <c r="AAR19" s="30"/>
      <c r="AAT19" s="31"/>
      <c r="ABQ19" s="30"/>
      <c r="ABS19" s="31"/>
      <c r="ACP19" s="30"/>
      <c r="ACR19" s="31"/>
      <c r="ADO19" s="30"/>
      <c r="ADQ19" s="31"/>
      <c r="AEN19" s="30"/>
      <c r="AEP19" s="31"/>
      <c r="AFM19" s="30"/>
      <c r="AFO19" s="31"/>
      <c r="AGL19" s="30"/>
      <c r="AGN19" s="31"/>
      <c r="AHK19" s="30"/>
      <c r="AHM19" s="31"/>
      <c r="AIJ19" s="30"/>
      <c r="AIL19" s="31"/>
      <c r="AJI19" s="30"/>
      <c r="AJK19" s="31"/>
      <c r="AKH19" s="30"/>
      <c r="AKJ19" s="31"/>
      <c r="ALG19" s="30"/>
      <c r="ALI19" s="31"/>
      <c r="AMF19" s="30"/>
      <c r="AMH19" s="31"/>
      <c r="ANE19" s="30"/>
      <c r="ANG19" s="31"/>
      <c r="AOD19" s="30"/>
      <c r="AOF19" s="31"/>
      <c r="APC19" s="30"/>
      <c r="APE19" s="31"/>
      <c r="AQB19" s="30"/>
      <c r="AQD19" s="31"/>
      <c r="ARA19" s="30"/>
      <c r="ARC19" s="31"/>
      <c r="ARZ19" s="30"/>
      <c r="ASB19" s="31"/>
      <c r="ASY19" s="30"/>
      <c r="ATA19" s="31"/>
      <c r="ATX19" s="30"/>
      <c r="ATZ19" s="31"/>
      <c r="AUW19" s="30"/>
      <c r="AUY19" s="31"/>
      <c r="AVV19" s="30"/>
      <c r="AVX19" s="31"/>
      <c r="AWU19" s="30"/>
      <c r="AWW19" s="31"/>
      <c r="AXT19" s="30"/>
      <c r="AXV19" s="31"/>
      <c r="AYS19" s="30"/>
      <c r="AYU19" s="31"/>
      <c r="AZR19" s="30"/>
      <c r="AZT19" s="31"/>
      <c r="BAQ19" s="30"/>
      <c r="BAS19" s="31"/>
      <c r="BBP19" s="30"/>
      <c r="BBR19" s="31"/>
      <c r="BCO19" s="30"/>
      <c r="BCQ19" s="31"/>
      <c r="BDN19" s="30"/>
      <c r="BDP19" s="31"/>
      <c r="BEM19" s="30"/>
      <c r="BEO19" s="31"/>
      <c r="BFL19" s="30"/>
      <c r="BFN19" s="31"/>
      <c r="BGK19" s="30"/>
      <c r="BGM19" s="31"/>
      <c r="BHJ19" s="30"/>
      <c r="BHL19" s="31"/>
      <c r="BII19" s="30"/>
      <c r="BIK19" s="31"/>
      <c r="BJH19" s="30"/>
      <c r="BJJ19" s="31"/>
      <c r="BKG19" s="30"/>
      <c r="BKI19" s="31"/>
      <c r="BLF19" s="30"/>
      <c r="BLH19" s="31"/>
      <c r="BME19" s="30"/>
      <c r="BMG19" s="31"/>
      <c r="BND19" s="30"/>
      <c r="BNF19" s="31"/>
      <c r="BOC19" s="30"/>
      <c r="BOE19" s="31"/>
      <c r="BPB19" s="30"/>
      <c r="BPD19" s="31"/>
      <c r="BQA19" s="30"/>
      <c r="BQC19" s="31"/>
      <c r="BQZ19" s="30"/>
      <c r="BRB19" s="31"/>
      <c r="BRY19" s="30"/>
      <c r="BSA19" s="31"/>
      <c r="BSX19" s="30"/>
      <c r="BSZ19" s="31"/>
      <c r="BTW19" s="30"/>
      <c r="BTY19" s="31"/>
      <c r="BUV19" s="30"/>
      <c r="BUX19" s="31"/>
      <c r="BVU19" s="30"/>
      <c r="BVW19" s="31"/>
      <c r="BWT19" s="30"/>
      <c r="BWV19" s="31"/>
      <c r="BXS19" s="30"/>
      <c r="BXU19" s="31"/>
      <c r="BYR19" s="30"/>
      <c r="BYT19" s="31"/>
      <c r="BZQ19" s="30"/>
      <c r="BZS19" s="31"/>
      <c r="CAP19" s="30"/>
      <c r="CAR19" s="31"/>
      <c r="CBO19" s="30"/>
      <c r="CBQ19" s="31"/>
      <c r="CCN19" s="30"/>
      <c r="CCP19" s="31"/>
      <c r="CDM19" s="30"/>
      <c r="CDO19" s="31"/>
      <c r="CEL19" s="30"/>
      <c r="CEN19" s="31"/>
      <c r="CFK19" s="30"/>
      <c r="CFM19" s="31"/>
      <c r="CGJ19" s="30"/>
      <c r="CGL19" s="31"/>
      <c r="CHI19" s="30"/>
      <c r="CHK19" s="31"/>
      <c r="CIH19" s="30"/>
      <c r="CIJ19" s="31"/>
      <c r="CJG19" s="30"/>
      <c r="CJI19" s="31"/>
      <c r="CKF19" s="30"/>
      <c r="CKH19" s="31"/>
      <c r="CLE19" s="30"/>
      <c r="CLG19" s="31"/>
      <c r="CMD19" s="30"/>
      <c r="CMF19" s="31"/>
      <c r="CNC19" s="30"/>
      <c r="CNE19" s="31"/>
      <c r="COB19" s="30"/>
      <c r="COD19" s="31"/>
      <c r="CPA19" s="30"/>
      <c r="CPC19" s="31"/>
      <c r="CPZ19" s="30"/>
      <c r="CQB19" s="31"/>
      <c r="CQY19" s="30"/>
      <c r="CRA19" s="31"/>
      <c r="CRX19" s="30"/>
      <c r="CRZ19" s="31"/>
      <c r="CSW19" s="30"/>
      <c r="CSY19" s="31"/>
      <c r="CTV19" s="30"/>
      <c r="CTX19" s="31"/>
      <c r="CUU19" s="30"/>
      <c r="CUW19" s="31"/>
      <c r="CVT19" s="30"/>
      <c r="CVV19" s="31"/>
      <c r="CWS19" s="30"/>
      <c r="CWU19" s="31"/>
      <c r="CXR19" s="30"/>
      <c r="CXT19" s="31"/>
      <c r="CYQ19" s="30"/>
      <c r="CYS19" s="31"/>
      <c r="CZP19" s="30"/>
      <c r="CZR19" s="31"/>
      <c r="DAO19" s="30"/>
      <c r="DAQ19" s="31"/>
      <c r="DBN19" s="30"/>
      <c r="DBP19" s="31"/>
      <c r="DCM19" s="30"/>
      <c r="DCO19" s="31"/>
      <c r="DDL19" s="30"/>
      <c r="DDN19" s="31"/>
      <c r="DEK19" s="30"/>
      <c r="DEM19" s="31"/>
      <c r="DFJ19" s="30"/>
      <c r="DFL19" s="31"/>
      <c r="DGI19" s="30"/>
      <c r="DGK19" s="31"/>
      <c r="DHH19" s="30"/>
      <c r="DHJ19" s="31"/>
      <c r="DIG19" s="30"/>
      <c r="DII19" s="31"/>
      <c r="DJF19" s="30"/>
      <c r="DJH19" s="31"/>
      <c r="DKE19" s="30"/>
      <c r="DKG19" s="31"/>
      <c r="DLD19" s="30"/>
      <c r="DLF19" s="31"/>
      <c r="DMC19" s="30"/>
      <c r="DME19" s="31"/>
      <c r="DNB19" s="30"/>
      <c r="DND19" s="31"/>
      <c r="DOA19" s="30"/>
      <c r="DOC19" s="31"/>
      <c r="DOZ19" s="30"/>
      <c r="DPB19" s="31"/>
      <c r="DPY19" s="30"/>
      <c r="DQA19" s="31"/>
      <c r="DQX19" s="30"/>
      <c r="DQZ19" s="31"/>
      <c r="DRW19" s="30"/>
      <c r="DRY19" s="31"/>
      <c r="DSV19" s="30"/>
      <c r="DSX19" s="31"/>
      <c r="DTU19" s="30"/>
      <c r="DTW19" s="31"/>
      <c r="DUT19" s="30"/>
      <c r="DUV19" s="31"/>
      <c r="DVS19" s="30"/>
      <c r="DVU19" s="31"/>
      <c r="DWR19" s="30"/>
      <c r="DWT19" s="31"/>
      <c r="DXQ19" s="30"/>
      <c r="DXS19" s="31"/>
      <c r="DYP19" s="30"/>
      <c r="DYR19" s="31"/>
      <c r="DZO19" s="30"/>
      <c r="DZQ19" s="31"/>
      <c r="EAN19" s="30"/>
      <c r="EAP19" s="31"/>
      <c r="EBM19" s="30"/>
      <c r="EBO19" s="31"/>
      <c r="ECL19" s="30"/>
      <c r="ECN19" s="31"/>
      <c r="EDK19" s="30"/>
      <c r="EDM19" s="31"/>
      <c r="EEJ19" s="30"/>
      <c r="EEL19" s="31"/>
      <c r="EFI19" s="30"/>
      <c r="EFK19" s="31"/>
      <c r="EGH19" s="30"/>
      <c r="EGJ19" s="31"/>
      <c r="EHG19" s="30"/>
      <c r="EHI19" s="31"/>
      <c r="EIF19" s="30"/>
      <c r="EIH19" s="31"/>
      <c r="EJE19" s="30"/>
      <c r="EJG19" s="31"/>
      <c r="EKD19" s="30"/>
      <c r="EKF19" s="31"/>
      <c r="ELC19" s="30"/>
      <c r="ELE19" s="31"/>
      <c r="EMB19" s="30"/>
      <c r="EMD19" s="31"/>
      <c r="ENA19" s="30"/>
      <c r="ENC19" s="31"/>
      <c r="ENZ19" s="30"/>
      <c r="EOB19" s="31"/>
      <c r="EOY19" s="30"/>
      <c r="EPA19" s="31"/>
      <c r="EPX19" s="30"/>
      <c r="EPZ19" s="31"/>
      <c r="EQW19" s="30"/>
      <c r="EQY19" s="31"/>
      <c r="ERV19" s="30"/>
      <c r="ERX19" s="31"/>
      <c r="ESU19" s="30"/>
      <c r="ESW19" s="31"/>
      <c r="ETT19" s="30"/>
      <c r="ETV19" s="31"/>
      <c r="EUS19" s="30"/>
      <c r="EUU19" s="31"/>
      <c r="EVR19" s="30"/>
      <c r="EVT19" s="31"/>
      <c r="EWQ19" s="30"/>
      <c r="EWS19" s="31"/>
      <c r="EXP19" s="30"/>
      <c r="EXR19" s="31"/>
      <c r="EYO19" s="30"/>
      <c r="EYQ19" s="31"/>
      <c r="EZN19" s="30"/>
      <c r="EZP19" s="31"/>
      <c r="FAM19" s="30"/>
      <c r="FAO19" s="31"/>
      <c r="FBL19" s="30"/>
      <c r="FBN19" s="31"/>
      <c r="FCK19" s="30"/>
      <c r="FCM19" s="31"/>
      <c r="FDJ19" s="30"/>
      <c r="FDL19" s="31"/>
      <c r="FEI19" s="30"/>
      <c r="FEK19" s="31"/>
      <c r="FFH19" s="30"/>
      <c r="FFJ19" s="31"/>
      <c r="FGG19" s="30"/>
      <c r="FGI19" s="31"/>
      <c r="FHF19" s="30"/>
      <c r="FHH19" s="31"/>
      <c r="FIE19" s="30"/>
      <c r="FIG19" s="31"/>
      <c r="FJD19" s="30"/>
      <c r="FJF19" s="31"/>
      <c r="FKC19" s="30"/>
      <c r="FKE19" s="31"/>
      <c r="FLB19" s="30"/>
      <c r="FLD19" s="31"/>
      <c r="FMA19" s="30"/>
      <c r="FMC19" s="31"/>
      <c r="FMZ19" s="30"/>
      <c r="FNB19" s="31"/>
      <c r="FNY19" s="30"/>
      <c r="FOA19" s="31"/>
      <c r="FOX19" s="30"/>
      <c r="FOZ19" s="31"/>
      <c r="FPW19" s="30"/>
      <c r="FPY19" s="31"/>
      <c r="FQV19" s="30"/>
      <c r="FQX19" s="31"/>
      <c r="FRU19" s="30"/>
      <c r="FRW19" s="31"/>
      <c r="FST19" s="30"/>
      <c r="FSV19" s="31"/>
      <c r="FTS19" s="30"/>
      <c r="FTU19" s="31"/>
      <c r="FUR19" s="30"/>
      <c r="FUT19" s="31"/>
      <c r="FVQ19" s="30"/>
      <c r="FVS19" s="31"/>
      <c r="FWP19" s="30"/>
      <c r="FWR19" s="31"/>
      <c r="FXO19" s="30"/>
      <c r="FXQ19" s="31"/>
      <c r="FYN19" s="30"/>
      <c r="FYP19" s="31"/>
      <c r="FZM19" s="30"/>
      <c r="FZO19" s="31"/>
      <c r="GAL19" s="30"/>
      <c r="GAN19" s="31"/>
      <c r="GBK19" s="30"/>
      <c r="GBM19" s="31"/>
      <c r="GCJ19" s="30"/>
      <c r="GCL19" s="31"/>
      <c r="GDI19" s="30"/>
      <c r="GDK19" s="31"/>
      <c r="GEH19" s="30"/>
      <c r="GEJ19" s="31"/>
      <c r="GFG19" s="30"/>
      <c r="GFI19" s="31"/>
      <c r="GGF19" s="30"/>
      <c r="GGH19" s="31"/>
      <c r="GHE19" s="30"/>
      <c r="GHG19" s="31"/>
      <c r="GID19" s="30"/>
      <c r="GIF19" s="31"/>
      <c r="GJC19" s="30"/>
      <c r="GJE19" s="31"/>
      <c r="GKB19" s="30"/>
      <c r="GKD19" s="31"/>
      <c r="GLA19" s="30"/>
      <c r="GLC19" s="31"/>
      <c r="GLZ19" s="30"/>
      <c r="GMB19" s="31"/>
      <c r="GMY19" s="30"/>
      <c r="GNA19" s="31"/>
      <c r="GNX19" s="30"/>
      <c r="GNZ19" s="31"/>
      <c r="GOW19" s="30"/>
      <c r="GOY19" s="31"/>
      <c r="GPV19" s="30"/>
      <c r="GPX19" s="31"/>
      <c r="GQU19" s="30"/>
      <c r="GQW19" s="31"/>
      <c r="GRT19" s="30"/>
      <c r="GRV19" s="31"/>
      <c r="GSS19" s="30"/>
      <c r="GSU19" s="31"/>
      <c r="GTR19" s="30"/>
      <c r="GTT19" s="31"/>
      <c r="GUQ19" s="30"/>
      <c r="GUS19" s="31"/>
      <c r="GVP19" s="30"/>
      <c r="GVR19" s="31"/>
      <c r="GWO19" s="30"/>
      <c r="GWQ19" s="31"/>
      <c r="GXN19" s="30"/>
      <c r="GXP19" s="31"/>
      <c r="GYM19" s="30"/>
      <c r="GYO19" s="31"/>
      <c r="GZL19" s="30"/>
      <c r="GZN19" s="31"/>
      <c r="HAK19" s="30"/>
      <c r="HAM19" s="31"/>
      <c r="HBJ19" s="30"/>
      <c r="HBL19" s="31"/>
      <c r="HCI19" s="30"/>
      <c r="HCK19" s="31"/>
      <c r="HDH19" s="30"/>
      <c r="HDJ19" s="31"/>
      <c r="HEG19" s="30"/>
      <c r="HEI19" s="31"/>
      <c r="HFF19" s="30"/>
      <c r="HFH19" s="31"/>
      <c r="HGE19" s="30"/>
      <c r="HGG19" s="31"/>
      <c r="HHD19" s="30"/>
      <c r="HHF19" s="31"/>
      <c r="HIC19" s="30"/>
      <c r="HIE19" s="31"/>
      <c r="HJB19" s="30"/>
      <c r="HJD19" s="31"/>
      <c r="HKA19" s="30"/>
      <c r="HKC19" s="31"/>
      <c r="HKZ19" s="30"/>
      <c r="HLB19" s="31"/>
      <c r="HLY19" s="30"/>
      <c r="HMA19" s="31"/>
      <c r="HMX19" s="30"/>
      <c r="HMZ19" s="31"/>
      <c r="HNW19" s="30"/>
      <c r="HNY19" s="31"/>
      <c r="HOV19" s="30"/>
      <c r="HOX19" s="31"/>
      <c r="HPU19" s="30"/>
      <c r="HPW19" s="31"/>
      <c r="HQT19" s="30"/>
      <c r="HQV19" s="31"/>
      <c r="HRS19" s="30"/>
      <c r="HRU19" s="31"/>
      <c r="HSR19" s="30"/>
      <c r="HST19" s="31"/>
      <c r="HTQ19" s="30"/>
      <c r="HTS19" s="31"/>
      <c r="HUP19" s="30"/>
      <c r="HUR19" s="31"/>
      <c r="HVO19" s="30"/>
      <c r="HVQ19" s="31"/>
      <c r="HWN19" s="30"/>
      <c r="HWP19" s="31"/>
      <c r="HXM19" s="30"/>
      <c r="HXO19" s="31"/>
      <c r="HYL19" s="30"/>
      <c r="HYN19" s="31"/>
      <c r="HZK19" s="30"/>
      <c r="HZM19" s="31"/>
      <c r="IAJ19" s="30"/>
      <c r="IAL19" s="31"/>
      <c r="IBI19" s="30"/>
      <c r="IBK19" s="31"/>
      <c r="ICH19" s="30"/>
      <c r="ICJ19" s="31"/>
      <c r="IDG19" s="30"/>
      <c r="IDI19" s="31"/>
      <c r="IEF19" s="30"/>
      <c r="IEH19" s="31"/>
      <c r="IFE19" s="30"/>
      <c r="IFG19" s="31"/>
      <c r="IGD19" s="30"/>
      <c r="IGF19" s="31"/>
      <c r="IHC19" s="30"/>
      <c r="IHE19" s="31"/>
      <c r="IIB19" s="30"/>
      <c r="IID19" s="31"/>
      <c r="IJA19" s="30"/>
      <c r="IJC19" s="31"/>
      <c r="IJZ19" s="30"/>
      <c r="IKB19" s="31"/>
      <c r="IKY19" s="30"/>
      <c r="ILA19" s="31"/>
      <c r="ILX19" s="30"/>
      <c r="ILZ19" s="31"/>
      <c r="IMW19" s="30"/>
      <c r="IMY19" s="31"/>
      <c r="INV19" s="30"/>
      <c r="INX19" s="31"/>
      <c r="IOU19" s="30"/>
      <c r="IOW19" s="31"/>
      <c r="IPT19" s="30"/>
      <c r="IPV19" s="31"/>
      <c r="IQS19" s="30"/>
      <c r="IQU19" s="31"/>
      <c r="IRR19" s="30"/>
      <c r="IRT19" s="31"/>
      <c r="ISQ19" s="30"/>
      <c r="ISS19" s="31"/>
      <c r="ITP19" s="30"/>
      <c r="ITR19" s="31"/>
      <c r="IUO19" s="30"/>
      <c r="IUQ19" s="31"/>
      <c r="IVN19" s="30"/>
      <c r="IVP19" s="31"/>
      <c r="IWM19" s="30"/>
      <c r="IWO19" s="31"/>
      <c r="IXL19" s="30"/>
      <c r="IXN19" s="31"/>
      <c r="IYK19" s="30"/>
      <c r="IYM19" s="31"/>
      <c r="IZJ19" s="30"/>
      <c r="IZL19" s="31"/>
      <c r="JAI19" s="30"/>
      <c r="JAK19" s="31"/>
      <c r="JBH19" s="30"/>
      <c r="JBJ19" s="31"/>
      <c r="JCG19" s="30"/>
      <c r="JCI19" s="31"/>
      <c r="JDF19" s="30"/>
      <c r="JDH19" s="31"/>
      <c r="JEE19" s="30"/>
      <c r="JEG19" s="31"/>
      <c r="JFD19" s="30"/>
      <c r="JFF19" s="31"/>
      <c r="JGC19" s="30"/>
      <c r="JGE19" s="31"/>
      <c r="JHB19" s="30"/>
      <c r="JHD19" s="31"/>
      <c r="JIA19" s="30"/>
      <c r="JIC19" s="31"/>
      <c r="JIZ19" s="30"/>
      <c r="JJB19" s="31"/>
      <c r="JJY19" s="30"/>
      <c r="JKA19" s="31"/>
      <c r="JKX19" s="30"/>
      <c r="JKZ19" s="31"/>
      <c r="JLW19" s="30"/>
      <c r="JLY19" s="31"/>
      <c r="JMV19" s="30"/>
      <c r="JMX19" s="31"/>
      <c r="JNU19" s="30"/>
      <c r="JNW19" s="31"/>
      <c r="JOT19" s="30"/>
      <c r="JOV19" s="31"/>
      <c r="JPS19" s="30"/>
      <c r="JPU19" s="31"/>
      <c r="JQR19" s="30"/>
      <c r="JQT19" s="31"/>
      <c r="JRQ19" s="30"/>
      <c r="JRS19" s="31"/>
      <c r="JSP19" s="30"/>
      <c r="JSR19" s="31"/>
      <c r="JTO19" s="30"/>
      <c r="JTQ19" s="31"/>
      <c r="JUN19" s="30"/>
      <c r="JUP19" s="31"/>
      <c r="JVM19" s="30"/>
      <c r="JVO19" s="31"/>
      <c r="JWL19" s="30"/>
      <c r="JWN19" s="31"/>
      <c r="JXK19" s="30"/>
      <c r="JXM19" s="31"/>
      <c r="JYJ19" s="30"/>
      <c r="JYL19" s="31"/>
      <c r="JZI19" s="30"/>
      <c r="JZK19" s="31"/>
      <c r="KAH19" s="30"/>
      <c r="KAJ19" s="31"/>
      <c r="KBG19" s="30"/>
      <c r="KBI19" s="31"/>
      <c r="KCF19" s="30"/>
      <c r="KCH19" s="31"/>
      <c r="KDE19" s="30"/>
      <c r="KDG19" s="31"/>
      <c r="KED19" s="30"/>
      <c r="KEF19" s="31"/>
      <c r="KFC19" s="30"/>
      <c r="KFE19" s="31"/>
      <c r="KGB19" s="30"/>
      <c r="KGD19" s="31"/>
      <c r="KHA19" s="30"/>
      <c r="KHC19" s="31"/>
      <c r="KHZ19" s="30"/>
      <c r="KIB19" s="31"/>
      <c r="KIY19" s="30"/>
      <c r="KJA19" s="31"/>
      <c r="KJX19" s="30"/>
      <c r="KJZ19" s="31"/>
      <c r="KKW19" s="30"/>
      <c r="KKY19" s="31"/>
      <c r="KLV19" s="30"/>
      <c r="KLX19" s="31"/>
      <c r="KMU19" s="30"/>
      <c r="KMW19" s="31"/>
      <c r="KNT19" s="30"/>
      <c r="KNV19" s="31"/>
      <c r="KOS19" s="30"/>
      <c r="KOU19" s="31"/>
      <c r="KPR19" s="30"/>
      <c r="KPT19" s="31"/>
      <c r="KQQ19" s="30"/>
      <c r="KQS19" s="31"/>
      <c r="KRP19" s="30"/>
      <c r="KRR19" s="31"/>
      <c r="KSO19" s="30"/>
      <c r="KSQ19" s="31"/>
      <c r="KTN19" s="30"/>
      <c r="KTP19" s="31"/>
      <c r="KUM19" s="30"/>
      <c r="KUO19" s="31"/>
      <c r="KVL19" s="30"/>
      <c r="KVN19" s="31"/>
      <c r="KWK19" s="30"/>
      <c r="KWM19" s="31"/>
      <c r="KXJ19" s="30"/>
      <c r="KXL19" s="31"/>
      <c r="KYI19" s="30"/>
      <c r="KYK19" s="31"/>
      <c r="KZH19" s="30"/>
      <c r="KZJ19" s="31"/>
      <c r="LAG19" s="30"/>
      <c r="LAI19" s="31"/>
      <c r="LBF19" s="30"/>
      <c r="LBH19" s="31"/>
      <c r="LCE19" s="30"/>
      <c r="LCG19" s="31"/>
      <c r="LDD19" s="30"/>
      <c r="LDF19" s="31"/>
      <c r="LEC19" s="30"/>
      <c r="LEE19" s="31"/>
      <c r="LFB19" s="30"/>
      <c r="LFD19" s="31"/>
      <c r="LGA19" s="30"/>
      <c r="LGC19" s="31"/>
      <c r="LGZ19" s="30"/>
      <c r="LHB19" s="31"/>
      <c r="LHY19" s="30"/>
      <c r="LIA19" s="31"/>
      <c r="LIX19" s="30"/>
      <c r="LIZ19" s="31"/>
      <c r="LJW19" s="30"/>
      <c r="LJY19" s="31"/>
      <c r="LKV19" s="30"/>
      <c r="LKX19" s="31"/>
      <c r="LLU19" s="30"/>
      <c r="LLW19" s="31"/>
      <c r="LMT19" s="30"/>
      <c r="LMV19" s="31"/>
      <c r="LNS19" s="30"/>
      <c r="LNU19" s="31"/>
      <c r="LOR19" s="30"/>
      <c r="LOT19" s="31"/>
      <c r="LPQ19" s="30"/>
      <c r="LPS19" s="31"/>
      <c r="LQP19" s="30"/>
      <c r="LQR19" s="31"/>
      <c r="LRO19" s="30"/>
      <c r="LRQ19" s="31"/>
      <c r="LSN19" s="30"/>
      <c r="LSP19" s="31"/>
      <c r="LTM19" s="30"/>
      <c r="LTO19" s="31"/>
      <c r="LUL19" s="30"/>
      <c r="LUN19" s="31"/>
      <c r="LVK19" s="30"/>
      <c r="LVM19" s="31"/>
      <c r="LWJ19" s="30"/>
      <c r="LWL19" s="31"/>
      <c r="LXI19" s="30"/>
      <c r="LXK19" s="31"/>
      <c r="LYH19" s="30"/>
      <c r="LYJ19" s="31"/>
      <c r="LZG19" s="30"/>
      <c r="LZI19" s="31"/>
      <c r="MAF19" s="30"/>
      <c r="MAH19" s="31"/>
      <c r="MBE19" s="30"/>
      <c r="MBG19" s="31"/>
      <c r="MCD19" s="30"/>
      <c r="MCF19" s="31"/>
      <c r="MDC19" s="30"/>
      <c r="MDE19" s="31"/>
      <c r="MEB19" s="30"/>
      <c r="MED19" s="31"/>
      <c r="MFA19" s="30"/>
      <c r="MFC19" s="31"/>
      <c r="MFZ19" s="30"/>
      <c r="MGB19" s="31"/>
      <c r="MGY19" s="30"/>
      <c r="MHA19" s="31"/>
      <c r="MHX19" s="30"/>
      <c r="MHZ19" s="31"/>
      <c r="MIW19" s="30"/>
      <c r="MIY19" s="31"/>
      <c r="MJV19" s="30"/>
      <c r="MJX19" s="31"/>
      <c r="MKU19" s="30"/>
      <c r="MKW19" s="31"/>
      <c r="MLT19" s="30"/>
      <c r="MLV19" s="31"/>
      <c r="MMS19" s="30"/>
      <c r="MMU19" s="31"/>
      <c r="MNR19" s="30"/>
      <c r="MNT19" s="31"/>
      <c r="MOQ19" s="30"/>
      <c r="MOS19" s="31"/>
      <c r="MPP19" s="30"/>
      <c r="MPR19" s="31"/>
      <c r="MQO19" s="30"/>
      <c r="MQQ19" s="31"/>
      <c r="MRN19" s="30"/>
      <c r="MRP19" s="31"/>
      <c r="MSM19" s="30"/>
      <c r="MSO19" s="31"/>
      <c r="MTL19" s="30"/>
      <c r="MTN19" s="31"/>
      <c r="MUK19" s="30"/>
      <c r="MUM19" s="31"/>
      <c r="MVJ19" s="30"/>
      <c r="MVL19" s="31"/>
      <c r="MWI19" s="30"/>
      <c r="MWK19" s="31"/>
      <c r="MXH19" s="30"/>
      <c r="MXJ19" s="31"/>
      <c r="MYG19" s="30"/>
      <c r="MYI19" s="31"/>
      <c r="MZF19" s="30"/>
      <c r="MZH19" s="31"/>
      <c r="NAE19" s="30"/>
      <c r="NAG19" s="31"/>
      <c r="NBD19" s="30"/>
      <c r="NBF19" s="31"/>
      <c r="NCC19" s="30"/>
      <c r="NCE19" s="31"/>
      <c r="NDB19" s="30"/>
      <c r="NDD19" s="31"/>
      <c r="NEA19" s="30"/>
      <c r="NEC19" s="31"/>
      <c r="NEZ19" s="30"/>
      <c r="NFB19" s="31"/>
      <c r="NFY19" s="30"/>
      <c r="NGA19" s="31"/>
      <c r="NGX19" s="30"/>
      <c r="NGZ19" s="31"/>
      <c r="NHW19" s="30"/>
      <c r="NHY19" s="31"/>
      <c r="NIV19" s="30"/>
      <c r="NIX19" s="31"/>
      <c r="NJU19" s="30"/>
      <c r="NJW19" s="31"/>
      <c r="NKT19" s="30"/>
      <c r="NKV19" s="31"/>
      <c r="NLS19" s="30"/>
      <c r="NLU19" s="31"/>
      <c r="NMR19" s="30"/>
      <c r="NMT19" s="31"/>
      <c r="NNQ19" s="30"/>
      <c r="NNS19" s="31"/>
      <c r="NOP19" s="30"/>
      <c r="NOR19" s="31"/>
      <c r="NPO19" s="30"/>
      <c r="NPQ19" s="31"/>
      <c r="NQN19" s="30"/>
      <c r="NQP19" s="31"/>
      <c r="NRM19" s="30"/>
      <c r="NRO19" s="31"/>
      <c r="NSL19" s="30"/>
      <c r="NSN19" s="31"/>
      <c r="NTK19" s="30"/>
      <c r="NTM19" s="31"/>
      <c r="NUJ19" s="30"/>
      <c r="NUL19" s="31"/>
      <c r="NVI19" s="30"/>
      <c r="NVK19" s="31"/>
      <c r="NWH19" s="30"/>
      <c r="NWJ19" s="31"/>
      <c r="NXG19" s="30"/>
      <c r="NXI19" s="31"/>
      <c r="NYF19" s="30"/>
      <c r="NYH19" s="31"/>
      <c r="NZE19" s="30"/>
      <c r="NZG19" s="31"/>
      <c r="OAD19" s="30"/>
      <c r="OAF19" s="31"/>
      <c r="OBC19" s="30"/>
      <c r="OBE19" s="31"/>
      <c r="OCB19" s="30"/>
      <c r="OCD19" s="31"/>
      <c r="ODA19" s="30"/>
      <c r="ODC19" s="31"/>
      <c r="ODZ19" s="30"/>
      <c r="OEB19" s="31"/>
      <c r="OEY19" s="30"/>
      <c r="OFA19" s="31"/>
      <c r="OFX19" s="30"/>
      <c r="OFZ19" s="31"/>
      <c r="OGW19" s="30"/>
      <c r="OGY19" s="31"/>
      <c r="OHV19" s="30"/>
      <c r="OHX19" s="31"/>
      <c r="OIU19" s="30"/>
      <c r="OIW19" s="31"/>
      <c r="OJT19" s="30"/>
      <c r="OJV19" s="31"/>
      <c r="OKS19" s="30"/>
      <c r="OKU19" s="31"/>
      <c r="OLR19" s="30"/>
      <c r="OLT19" s="31"/>
      <c r="OMQ19" s="30"/>
      <c r="OMS19" s="31"/>
      <c r="ONP19" s="30"/>
      <c r="ONR19" s="31"/>
      <c r="OOO19" s="30"/>
      <c r="OOQ19" s="31"/>
      <c r="OPN19" s="30"/>
      <c r="OPP19" s="31"/>
      <c r="OQM19" s="30"/>
      <c r="OQO19" s="31"/>
      <c r="ORL19" s="30"/>
      <c r="ORN19" s="31"/>
      <c r="OSK19" s="30"/>
      <c r="OSM19" s="31"/>
      <c r="OTJ19" s="30"/>
      <c r="OTL19" s="31"/>
      <c r="OUI19" s="30"/>
      <c r="OUK19" s="31"/>
      <c r="OVH19" s="30"/>
      <c r="OVJ19" s="31"/>
      <c r="OWG19" s="30"/>
      <c r="OWI19" s="31"/>
      <c r="OXF19" s="30"/>
      <c r="OXH19" s="31"/>
      <c r="OYE19" s="30"/>
      <c r="OYG19" s="31"/>
      <c r="OZD19" s="30"/>
      <c r="OZF19" s="31"/>
      <c r="PAC19" s="30"/>
      <c r="PAE19" s="31"/>
      <c r="PBB19" s="30"/>
      <c r="PBD19" s="31"/>
      <c r="PCA19" s="30"/>
      <c r="PCC19" s="31"/>
      <c r="PCZ19" s="30"/>
      <c r="PDB19" s="31"/>
      <c r="PDY19" s="30"/>
      <c r="PEA19" s="31"/>
      <c r="PEX19" s="30"/>
      <c r="PEZ19" s="31"/>
      <c r="PFW19" s="30"/>
      <c r="PFY19" s="31"/>
      <c r="PGV19" s="30"/>
      <c r="PGX19" s="31"/>
      <c r="PHU19" s="30"/>
      <c r="PHW19" s="31"/>
      <c r="PIT19" s="30"/>
      <c r="PIV19" s="31"/>
      <c r="PJS19" s="30"/>
      <c r="PJU19" s="31"/>
      <c r="PKR19" s="30"/>
      <c r="PKT19" s="31"/>
      <c r="PLQ19" s="30"/>
      <c r="PLS19" s="31"/>
      <c r="PMP19" s="30"/>
      <c r="PMR19" s="31"/>
      <c r="PNO19" s="30"/>
      <c r="PNQ19" s="31"/>
      <c r="PON19" s="30"/>
      <c r="POP19" s="31"/>
      <c r="PPM19" s="30"/>
      <c r="PPO19" s="31"/>
      <c r="PQL19" s="30"/>
      <c r="PQN19" s="31"/>
      <c r="PRK19" s="30"/>
      <c r="PRM19" s="31"/>
      <c r="PSJ19" s="30"/>
      <c r="PSL19" s="31"/>
      <c r="PTI19" s="30"/>
      <c r="PTK19" s="31"/>
      <c r="PUH19" s="30"/>
      <c r="PUJ19" s="31"/>
      <c r="PVG19" s="30"/>
      <c r="PVI19" s="31"/>
      <c r="PWF19" s="30"/>
      <c r="PWH19" s="31"/>
      <c r="PXE19" s="30"/>
      <c r="PXG19" s="31"/>
      <c r="PYD19" s="30"/>
      <c r="PYF19" s="31"/>
      <c r="PZC19" s="30"/>
      <c r="PZE19" s="31"/>
      <c r="QAB19" s="30"/>
      <c r="QAD19" s="31"/>
      <c r="QBA19" s="30"/>
      <c r="QBC19" s="31"/>
      <c r="QBZ19" s="30"/>
      <c r="QCB19" s="31"/>
      <c r="QCY19" s="30"/>
      <c r="QDA19" s="31"/>
      <c r="QDX19" s="30"/>
      <c r="QDZ19" s="31"/>
      <c r="QEW19" s="30"/>
      <c r="QEY19" s="31"/>
      <c r="QFV19" s="30"/>
      <c r="QFX19" s="31"/>
      <c r="QGU19" s="30"/>
      <c r="QGW19" s="31"/>
      <c r="QHT19" s="30"/>
      <c r="QHV19" s="31"/>
      <c r="QIS19" s="30"/>
      <c r="QIU19" s="31"/>
      <c r="QJR19" s="30"/>
      <c r="QJT19" s="31"/>
      <c r="QKQ19" s="30"/>
      <c r="QKS19" s="31"/>
      <c r="QLP19" s="30"/>
      <c r="QLR19" s="31"/>
      <c r="QMO19" s="30"/>
      <c r="QMQ19" s="31"/>
      <c r="QNN19" s="30"/>
      <c r="QNP19" s="31"/>
      <c r="QOM19" s="30"/>
      <c r="QOO19" s="31"/>
      <c r="QPL19" s="30"/>
      <c r="QPN19" s="31"/>
      <c r="QQK19" s="30"/>
      <c r="QQM19" s="31"/>
      <c r="QRJ19" s="30"/>
      <c r="QRL19" s="31"/>
      <c r="QSI19" s="30"/>
      <c r="QSK19" s="31"/>
      <c r="QTH19" s="30"/>
      <c r="QTJ19" s="31"/>
      <c r="QUG19" s="30"/>
      <c r="QUI19" s="31"/>
      <c r="QVF19" s="30"/>
      <c r="QVH19" s="31"/>
      <c r="QWE19" s="30"/>
      <c r="QWG19" s="31"/>
      <c r="QXD19" s="30"/>
      <c r="QXF19" s="31"/>
      <c r="QYC19" s="30"/>
      <c r="QYE19" s="31"/>
      <c r="QZB19" s="30"/>
      <c r="QZD19" s="31"/>
      <c r="RAA19" s="30"/>
      <c r="RAC19" s="31"/>
      <c r="RAZ19" s="30"/>
      <c r="RBB19" s="31"/>
      <c r="RBY19" s="30"/>
      <c r="RCA19" s="31"/>
      <c r="RCX19" s="30"/>
      <c r="RCZ19" s="31"/>
      <c r="RDW19" s="30"/>
      <c r="RDY19" s="31"/>
      <c r="REV19" s="30"/>
      <c r="REX19" s="31"/>
      <c r="RFU19" s="30"/>
      <c r="RFW19" s="31"/>
      <c r="RGT19" s="30"/>
      <c r="RGV19" s="31"/>
      <c r="RHS19" s="30"/>
      <c r="RHU19" s="31"/>
      <c r="RIR19" s="30"/>
      <c r="RIT19" s="31"/>
      <c r="RJQ19" s="30"/>
      <c r="RJS19" s="31"/>
      <c r="RKP19" s="30"/>
      <c r="RKR19" s="31"/>
      <c r="RLO19" s="30"/>
      <c r="RLQ19" s="31"/>
      <c r="RMN19" s="30"/>
      <c r="RMP19" s="31"/>
      <c r="RNM19" s="30"/>
      <c r="RNO19" s="31"/>
      <c r="ROL19" s="30"/>
      <c r="RON19" s="31"/>
      <c r="RPK19" s="30"/>
      <c r="RPM19" s="31"/>
      <c r="RQJ19" s="30"/>
      <c r="RQL19" s="31"/>
      <c r="RRI19" s="30"/>
      <c r="RRK19" s="31"/>
      <c r="RSH19" s="30"/>
      <c r="RSJ19" s="31"/>
      <c r="RTG19" s="30"/>
      <c r="RTI19" s="31"/>
      <c r="RUF19" s="30"/>
      <c r="RUH19" s="31"/>
      <c r="RVE19" s="30"/>
      <c r="RVG19" s="31"/>
      <c r="RWD19" s="30"/>
      <c r="RWF19" s="31"/>
      <c r="RXC19" s="30"/>
      <c r="RXE19" s="31"/>
      <c r="RYB19" s="30"/>
      <c r="RYD19" s="31"/>
      <c r="RZA19" s="30"/>
      <c r="RZC19" s="31"/>
      <c r="RZZ19" s="30"/>
      <c r="SAB19" s="31"/>
      <c r="SAY19" s="30"/>
      <c r="SBA19" s="31"/>
      <c r="SBX19" s="30"/>
      <c r="SBZ19" s="31"/>
      <c r="SCW19" s="30"/>
      <c r="SCY19" s="31"/>
      <c r="SDV19" s="30"/>
      <c r="SDX19" s="31"/>
      <c r="SEU19" s="30"/>
      <c r="SEW19" s="31"/>
      <c r="SFT19" s="30"/>
      <c r="SFV19" s="31"/>
      <c r="SGS19" s="30"/>
      <c r="SGU19" s="31"/>
      <c r="SHR19" s="30"/>
      <c r="SHT19" s="31"/>
      <c r="SIQ19" s="30"/>
      <c r="SIS19" s="31"/>
      <c r="SJP19" s="30"/>
      <c r="SJR19" s="31"/>
      <c r="SKO19" s="30"/>
      <c r="SKQ19" s="31"/>
      <c r="SLN19" s="30"/>
      <c r="SLP19" s="31"/>
      <c r="SMM19" s="30"/>
      <c r="SMO19" s="31"/>
      <c r="SNL19" s="30"/>
      <c r="SNN19" s="31"/>
      <c r="SOK19" s="30"/>
      <c r="SOM19" s="31"/>
      <c r="SPJ19" s="30"/>
      <c r="SPL19" s="31"/>
      <c r="SQI19" s="30"/>
      <c r="SQK19" s="31"/>
      <c r="SRH19" s="30"/>
      <c r="SRJ19" s="31"/>
      <c r="SSG19" s="30"/>
      <c r="SSI19" s="31"/>
      <c r="STF19" s="30"/>
      <c r="STH19" s="31"/>
      <c r="SUE19" s="30"/>
      <c r="SUG19" s="31"/>
      <c r="SVD19" s="30"/>
      <c r="SVF19" s="31"/>
      <c r="SWC19" s="30"/>
      <c r="SWE19" s="31"/>
      <c r="SXB19" s="30"/>
      <c r="SXD19" s="31"/>
      <c r="SYA19" s="30"/>
      <c r="SYC19" s="31"/>
      <c r="SYZ19" s="30"/>
      <c r="SZB19" s="31"/>
      <c r="SZY19" s="30"/>
      <c r="TAA19" s="31"/>
      <c r="TAX19" s="30"/>
      <c r="TAZ19" s="31"/>
      <c r="TBW19" s="30"/>
      <c r="TBY19" s="31"/>
      <c r="TCV19" s="30"/>
      <c r="TCX19" s="31"/>
      <c r="TDU19" s="30"/>
      <c r="TDW19" s="31"/>
      <c r="TET19" s="30"/>
      <c r="TEV19" s="31"/>
      <c r="TFS19" s="30"/>
      <c r="TFU19" s="31"/>
      <c r="TGR19" s="30"/>
      <c r="TGT19" s="31"/>
      <c r="THQ19" s="30"/>
      <c r="THS19" s="31"/>
      <c r="TIP19" s="30"/>
      <c r="TIR19" s="31"/>
      <c r="TJO19" s="30"/>
      <c r="TJQ19" s="31"/>
      <c r="TKN19" s="30"/>
      <c r="TKP19" s="31"/>
      <c r="TLM19" s="30"/>
      <c r="TLO19" s="31"/>
      <c r="TML19" s="30"/>
      <c r="TMN19" s="31"/>
      <c r="TNK19" s="30"/>
      <c r="TNM19" s="31"/>
      <c r="TOJ19" s="30"/>
      <c r="TOL19" s="31"/>
      <c r="TPI19" s="30"/>
      <c r="TPK19" s="31"/>
      <c r="TQH19" s="30"/>
      <c r="TQJ19" s="31"/>
      <c r="TRG19" s="30"/>
      <c r="TRI19" s="31"/>
      <c r="TSF19" s="30"/>
      <c r="TSH19" s="31"/>
      <c r="TTE19" s="30"/>
      <c r="TTG19" s="31"/>
      <c r="TUD19" s="30"/>
      <c r="TUF19" s="31"/>
      <c r="TVC19" s="30"/>
      <c r="TVE19" s="31"/>
      <c r="TWB19" s="30"/>
      <c r="TWD19" s="31"/>
      <c r="TXA19" s="30"/>
      <c r="TXC19" s="31"/>
      <c r="TXZ19" s="30"/>
      <c r="TYB19" s="31"/>
      <c r="TYY19" s="30"/>
      <c r="TZA19" s="31"/>
      <c r="TZX19" s="30"/>
      <c r="TZZ19" s="31"/>
      <c r="UAW19" s="30"/>
      <c r="UAY19" s="31"/>
      <c r="UBV19" s="30"/>
      <c r="UBX19" s="31"/>
      <c r="UCU19" s="30"/>
      <c r="UCW19" s="31"/>
      <c r="UDT19" s="30"/>
      <c r="UDV19" s="31"/>
      <c r="UES19" s="30"/>
      <c r="UEU19" s="31"/>
      <c r="UFR19" s="30"/>
      <c r="UFT19" s="31"/>
      <c r="UGQ19" s="30"/>
      <c r="UGS19" s="31"/>
      <c r="UHP19" s="30"/>
      <c r="UHR19" s="31"/>
      <c r="UIO19" s="30"/>
      <c r="UIQ19" s="31"/>
      <c r="UJN19" s="30"/>
      <c r="UJP19" s="31"/>
      <c r="UKM19" s="30"/>
      <c r="UKO19" s="31"/>
      <c r="ULL19" s="30"/>
      <c r="ULN19" s="31"/>
      <c r="UMK19" s="30"/>
      <c r="UMM19" s="31"/>
      <c r="UNJ19" s="30"/>
      <c r="UNL19" s="31"/>
      <c r="UOI19" s="30"/>
      <c r="UOK19" s="31"/>
      <c r="UPH19" s="30"/>
      <c r="UPJ19" s="31"/>
      <c r="UQG19" s="30"/>
      <c r="UQI19" s="31"/>
      <c r="URF19" s="30"/>
      <c r="URH19" s="31"/>
      <c r="USE19" s="30"/>
      <c r="USG19" s="31"/>
      <c r="UTD19" s="30"/>
      <c r="UTF19" s="31"/>
      <c r="UUC19" s="30"/>
      <c r="UUE19" s="31"/>
      <c r="UVB19" s="30"/>
      <c r="UVD19" s="31"/>
      <c r="UWA19" s="30"/>
      <c r="UWC19" s="31"/>
      <c r="UWZ19" s="30"/>
      <c r="UXB19" s="31"/>
      <c r="UXY19" s="30"/>
      <c r="UYA19" s="31"/>
      <c r="UYX19" s="30"/>
      <c r="UYZ19" s="31"/>
      <c r="UZW19" s="30"/>
      <c r="UZY19" s="31"/>
      <c r="VAV19" s="30"/>
      <c r="VAX19" s="31"/>
      <c r="VBU19" s="30"/>
      <c r="VBW19" s="31"/>
      <c r="VCT19" s="30"/>
      <c r="VCV19" s="31"/>
      <c r="VDS19" s="30"/>
      <c r="VDU19" s="31"/>
      <c r="VER19" s="30"/>
      <c r="VET19" s="31"/>
      <c r="VFQ19" s="30"/>
      <c r="VFS19" s="31"/>
      <c r="VGP19" s="30"/>
      <c r="VGR19" s="31"/>
      <c r="VHO19" s="30"/>
      <c r="VHQ19" s="31"/>
      <c r="VIN19" s="30"/>
      <c r="VIP19" s="31"/>
      <c r="VJM19" s="30"/>
      <c r="VJO19" s="31"/>
      <c r="VKL19" s="30"/>
      <c r="VKN19" s="31"/>
      <c r="VLK19" s="30"/>
      <c r="VLM19" s="31"/>
      <c r="VMJ19" s="30"/>
      <c r="VML19" s="31"/>
      <c r="VNI19" s="30"/>
      <c r="VNK19" s="31"/>
      <c r="VOH19" s="30"/>
      <c r="VOJ19" s="31"/>
      <c r="VPG19" s="30"/>
      <c r="VPI19" s="31"/>
      <c r="VQF19" s="30"/>
      <c r="VQH19" s="31"/>
      <c r="VRE19" s="30"/>
      <c r="VRG19" s="31"/>
      <c r="VSD19" s="30"/>
      <c r="VSF19" s="31"/>
      <c r="VTC19" s="30"/>
      <c r="VTE19" s="31"/>
      <c r="VUB19" s="30"/>
      <c r="VUD19" s="31"/>
      <c r="VVA19" s="30"/>
      <c r="VVC19" s="31"/>
      <c r="VVZ19" s="30"/>
      <c r="VWB19" s="31"/>
      <c r="VWY19" s="30"/>
      <c r="VXA19" s="31"/>
      <c r="VXX19" s="30"/>
      <c r="VXZ19" s="31"/>
      <c r="VYW19" s="30"/>
      <c r="VYY19" s="31"/>
      <c r="VZV19" s="30"/>
      <c r="VZX19" s="31"/>
      <c r="WAU19" s="30"/>
      <c r="WAW19" s="31"/>
      <c r="WBT19" s="30"/>
      <c r="WBV19" s="31"/>
      <c r="WCS19" s="30"/>
      <c r="WCU19" s="31"/>
      <c r="WDR19" s="30"/>
      <c r="WDT19" s="31"/>
      <c r="WEQ19" s="30"/>
      <c r="WES19" s="31"/>
      <c r="WFP19" s="30"/>
      <c r="WFR19" s="31"/>
      <c r="WGO19" s="30"/>
      <c r="WGQ19" s="31"/>
      <c r="WHN19" s="30"/>
      <c r="WHP19" s="31"/>
      <c r="WIM19" s="30"/>
      <c r="WIO19" s="31"/>
      <c r="WJL19" s="30"/>
      <c r="WJN19" s="31"/>
      <c r="WKK19" s="30"/>
      <c r="WKM19" s="31"/>
      <c r="WLJ19" s="30"/>
      <c r="WLL19" s="31"/>
      <c r="WMI19" s="30"/>
      <c r="WMK19" s="31"/>
      <c r="WNH19" s="30"/>
      <c r="WNJ19" s="31"/>
      <c r="WOG19" s="30"/>
      <c r="WOI19" s="31"/>
      <c r="WPF19" s="30"/>
      <c r="WPH19" s="31"/>
      <c r="WQE19" s="30"/>
      <c r="WQG19" s="31"/>
      <c r="WRD19" s="30"/>
      <c r="WRF19" s="31"/>
      <c r="WSC19" s="30"/>
      <c r="WSE19" s="31"/>
      <c r="WTB19" s="30"/>
      <c r="WTD19" s="31"/>
      <c r="WUA19" s="30"/>
      <c r="WUC19" s="31"/>
      <c r="WUZ19" s="30"/>
      <c r="WVB19" s="31"/>
      <c r="WVY19" s="30"/>
      <c r="WWA19" s="31"/>
      <c r="WWX19" s="30"/>
      <c r="WWZ19" s="31"/>
      <c r="WXW19" s="30"/>
      <c r="WXY19" s="31"/>
      <c r="WYV19" s="30"/>
      <c r="WYX19" s="31"/>
      <c r="WZU19" s="30"/>
      <c r="WZW19" s="31"/>
      <c r="XAT19" s="30"/>
      <c r="XAV19" s="31"/>
      <c r="XBS19" s="30"/>
      <c r="XBU19" s="31"/>
    </row>
    <row r="20" spans="1:1022 1045:2047 2070:3072 3095:4095 4097:5120 5122:6122 6145:7147 7170:8172 8195:9197 9220:10222 10245:11247 11270:12272 12295:13297 13320:14322 14345:15347 15370:16297">
      <c r="A20" s="17" t="s">
        <v>53</v>
      </c>
      <c r="B20" s="23">
        <v>3.8</v>
      </c>
      <c r="C20" s="9">
        <v>0</v>
      </c>
      <c r="D20" s="9">
        <v>0</v>
      </c>
      <c r="E20" s="9">
        <v>0</v>
      </c>
      <c r="F20" s="9">
        <v>0</v>
      </c>
      <c r="G20" s="9">
        <v>0</v>
      </c>
      <c r="H20" s="9">
        <v>0</v>
      </c>
      <c r="I20" s="9">
        <v>0</v>
      </c>
      <c r="J20" s="9">
        <v>0</v>
      </c>
      <c r="K20" s="9">
        <v>0</v>
      </c>
      <c r="L20" s="9">
        <v>0</v>
      </c>
      <c r="M20" s="9">
        <v>0</v>
      </c>
      <c r="N20" s="9">
        <v>0</v>
      </c>
      <c r="O20" s="9">
        <v>0</v>
      </c>
      <c r="P20" s="9">
        <v>0</v>
      </c>
      <c r="Q20" s="9">
        <v>0</v>
      </c>
      <c r="R20" s="9">
        <v>0</v>
      </c>
      <c r="S20" s="9">
        <v>0</v>
      </c>
      <c r="T20" s="23">
        <v>4</v>
      </c>
      <c r="U20" s="23">
        <v>5.5</v>
      </c>
      <c r="V20" s="23">
        <v>2.5</v>
      </c>
      <c r="W20" s="23"/>
      <c r="X20" s="23">
        <v>3.8</v>
      </c>
      <c r="Y20" s="23"/>
      <c r="Z20" s="9">
        <v>2.5</v>
      </c>
      <c r="AA20" s="23">
        <v>4</v>
      </c>
      <c r="AB20" s="9">
        <v>5.5</v>
      </c>
      <c r="AC20" s="9"/>
      <c r="AS20" s="30"/>
      <c r="AU20" s="31"/>
      <c r="BR20" s="30"/>
      <c r="BT20" s="31"/>
      <c r="CQ20" s="30"/>
      <c r="CS20" s="31"/>
      <c r="DP20" s="30"/>
      <c r="DR20" s="31"/>
      <c r="EO20" s="30"/>
      <c r="EQ20" s="31"/>
      <c r="FN20" s="30"/>
      <c r="FP20" s="31"/>
      <c r="GM20" s="30"/>
      <c r="GO20" s="31"/>
      <c r="HL20" s="30"/>
      <c r="HN20" s="31"/>
      <c r="IK20" s="30"/>
      <c r="IM20" s="31"/>
      <c r="JJ20" s="30"/>
      <c r="JL20" s="31"/>
      <c r="KI20" s="30"/>
      <c r="KK20" s="31"/>
      <c r="LH20" s="30"/>
      <c r="LJ20" s="31"/>
      <c r="MG20" s="30"/>
      <c r="MI20" s="31"/>
      <c r="NF20" s="30"/>
      <c r="NH20" s="31"/>
      <c r="OE20" s="30"/>
      <c r="OG20" s="31"/>
      <c r="PD20" s="30"/>
      <c r="PF20" s="31"/>
      <c r="QC20" s="30"/>
      <c r="QE20" s="31"/>
      <c r="RB20" s="30"/>
      <c r="RD20" s="31"/>
      <c r="SA20" s="30"/>
      <c r="SC20" s="31"/>
      <c r="SZ20" s="30"/>
      <c r="TB20" s="31"/>
      <c r="TY20" s="30"/>
      <c r="UA20" s="31"/>
      <c r="UX20" s="30"/>
      <c r="UZ20" s="31"/>
      <c r="VW20" s="30"/>
      <c r="VY20" s="31"/>
      <c r="WV20" s="30"/>
      <c r="WX20" s="31"/>
      <c r="XU20" s="30"/>
      <c r="XW20" s="31"/>
      <c r="YT20" s="30"/>
      <c r="YV20" s="31"/>
      <c r="ZS20" s="30"/>
      <c r="ZU20" s="31"/>
      <c r="AAR20" s="30"/>
      <c r="AAT20" s="31"/>
      <c r="ABQ20" s="30"/>
      <c r="ABS20" s="31"/>
      <c r="ACP20" s="30"/>
      <c r="ACR20" s="31"/>
      <c r="ADO20" s="30"/>
      <c r="ADQ20" s="31"/>
      <c r="AEN20" s="30"/>
      <c r="AEP20" s="31"/>
      <c r="AFM20" s="30"/>
      <c r="AFO20" s="31"/>
      <c r="AGL20" s="30"/>
      <c r="AGN20" s="31"/>
      <c r="AHK20" s="30"/>
      <c r="AHM20" s="31"/>
      <c r="AIJ20" s="30"/>
      <c r="AIL20" s="31"/>
      <c r="AJI20" s="30"/>
      <c r="AJK20" s="31"/>
      <c r="AKH20" s="30"/>
      <c r="AKJ20" s="31"/>
      <c r="ALG20" s="30"/>
      <c r="ALI20" s="31"/>
      <c r="AMF20" s="30"/>
      <c r="AMH20" s="31"/>
      <c r="ANE20" s="30"/>
      <c r="ANG20" s="31"/>
      <c r="AOD20" s="30"/>
      <c r="AOF20" s="31"/>
      <c r="APC20" s="30"/>
      <c r="APE20" s="31"/>
      <c r="AQB20" s="30"/>
      <c r="AQD20" s="31"/>
      <c r="ARA20" s="30"/>
      <c r="ARC20" s="31"/>
      <c r="ARZ20" s="30"/>
      <c r="ASB20" s="31"/>
      <c r="ASY20" s="30"/>
      <c r="ATA20" s="31"/>
      <c r="ATX20" s="30"/>
      <c r="ATZ20" s="31"/>
      <c r="AUW20" s="30"/>
      <c r="AUY20" s="31"/>
      <c r="AVV20" s="30"/>
      <c r="AVX20" s="31"/>
      <c r="AWU20" s="30"/>
      <c r="AWW20" s="31"/>
      <c r="AXT20" s="30"/>
      <c r="AXV20" s="31"/>
      <c r="AYS20" s="30"/>
      <c r="AYU20" s="31"/>
      <c r="AZR20" s="30"/>
      <c r="AZT20" s="31"/>
      <c r="BAQ20" s="30"/>
      <c r="BAS20" s="31"/>
      <c r="BBP20" s="30"/>
      <c r="BBR20" s="31"/>
      <c r="BCO20" s="30"/>
      <c r="BCQ20" s="31"/>
      <c r="BDN20" s="30"/>
      <c r="BDP20" s="31"/>
      <c r="BEM20" s="30"/>
      <c r="BEO20" s="31"/>
      <c r="BFL20" s="30"/>
      <c r="BFN20" s="31"/>
      <c r="BGK20" s="30"/>
      <c r="BGM20" s="31"/>
      <c r="BHJ20" s="30"/>
      <c r="BHL20" s="31"/>
      <c r="BII20" s="30"/>
      <c r="BIK20" s="31"/>
      <c r="BJH20" s="30"/>
      <c r="BJJ20" s="31"/>
      <c r="BKG20" s="30"/>
      <c r="BKI20" s="31"/>
      <c r="BLF20" s="30"/>
      <c r="BLH20" s="31"/>
      <c r="BME20" s="30"/>
      <c r="BMG20" s="31"/>
      <c r="BND20" s="30"/>
      <c r="BNF20" s="31"/>
      <c r="BOC20" s="30"/>
      <c r="BOE20" s="31"/>
      <c r="BPB20" s="30"/>
      <c r="BPD20" s="31"/>
      <c r="BQA20" s="30"/>
      <c r="BQC20" s="31"/>
      <c r="BQZ20" s="30"/>
      <c r="BRB20" s="31"/>
      <c r="BRY20" s="30"/>
      <c r="BSA20" s="31"/>
      <c r="BSX20" s="30"/>
      <c r="BSZ20" s="31"/>
      <c r="BTW20" s="30"/>
      <c r="BTY20" s="31"/>
      <c r="BUV20" s="30"/>
      <c r="BUX20" s="31"/>
      <c r="BVU20" s="30"/>
      <c r="BVW20" s="31"/>
      <c r="BWT20" s="30"/>
      <c r="BWV20" s="31"/>
      <c r="BXS20" s="30"/>
      <c r="BXU20" s="31"/>
      <c r="BYR20" s="30"/>
      <c r="BYT20" s="31"/>
      <c r="BZQ20" s="30"/>
      <c r="BZS20" s="31"/>
      <c r="CAP20" s="30"/>
      <c r="CAR20" s="31"/>
      <c r="CBO20" s="30"/>
      <c r="CBQ20" s="31"/>
      <c r="CCN20" s="30"/>
      <c r="CCP20" s="31"/>
      <c r="CDM20" s="30"/>
      <c r="CDO20" s="31"/>
      <c r="CEL20" s="30"/>
      <c r="CEN20" s="31"/>
      <c r="CFK20" s="30"/>
      <c r="CFM20" s="31"/>
      <c r="CGJ20" s="30"/>
      <c r="CGL20" s="31"/>
      <c r="CHI20" s="30"/>
      <c r="CHK20" s="31"/>
      <c r="CIH20" s="30"/>
      <c r="CIJ20" s="31"/>
      <c r="CJG20" s="30"/>
      <c r="CJI20" s="31"/>
      <c r="CKF20" s="30"/>
      <c r="CKH20" s="31"/>
      <c r="CLE20" s="30"/>
      <c r="CLG20" s="31"/>
      <c r="CMD20" s="30"/>
      <c r="CMF20" s="31"/>
      <c r="CNC20" s="30"/>
      <c r="CNE20" s="31"/>
      <c r="COB20" s="30"/>
      <c r="COD20" s="31"/>
      <c r="CPA20" s="30"/>
      <c r="CPC20" s="31"/>
      <c r="CPZ20" s="30"/>
      <c r="CQB20" s="31"/>
      <c r="CQY20" s="30"/>
      <c r="CRA20" s="31"/>
      <c r="CRX20" s="30"/>
      <c r="CRZ20" s="31"/>
      <c r="CSW20" s="30"/>
      <c r="CSY20" s="31"/>
      <c r="CTV20" s="30"/>
      <c r="CTX20" s="31"/>
      <c r="CUU20" s="30"/>
      <c r="CUW20" s="31"/>
      <c r="CVT20" s="30"/>
      <c r="CVV20" s="31"/>
      <c r="CWS20" s="30"/>
      <c r="CWU20" s="31"/>
      <c r="CXR20" s="30"/>
      <c r="CXT20" s="31"/>
      <c r="CYQ20" s="30"/>
      <c r="CYS20" s="31"/>
      <c r="CZP20" s="30"/>
      <c r="CZR20" s="31"/>
      <c r="DAO20" s="30"/>
      <c r="DAQ20" s="31"/>
      <c r="DBN20" s="30"/>
      <c r="DBP20" s="31"/>
      <c r="DCM20" s="30"/>
      <c r="DCO20" s="31"/>
      <c r="DDL20" s="30"/>
      <c r="DDN20" s="31"/>
      <c r="DEK20" s="30"/>
      <c r="DEM20" s="31"/>
      <c r="DFJ20" s="30"/>
      <c r="DFL20" s="31"/>
      <c r="DGI20" s="30"/>
      <c r="DGK20" s="31"/>
      <c r="DHH20" s="30"/>
      <c r="DHJ20" s="31"/>
      <c r="DIG20" s="30"/>
      <c r="DII20" s="31"/>
      <c r="DJF20" s="30"/>
      <c r="DJH20" s="31"/>
      <c r="DKE20" s="30"/>
      <c r="DKG20" s="31"/>
      <c r="DLD20" s="30"/>
      <c r="DLF20" s="31"/>
      <c r="DMC20" s="30"/>
      <c r="DME20" s="31"/>
      <c r="DNB20" s="30"/>
      <c r="DND20" s="31"/>
      <c r="DOA20" s="30"/>
      <c r="DOC20" s="31"/>
      <c r="DOZ20" s="30"/>
      <c r="DPB20" s="31"/>
      <c r="DPY20" s="30"/>
      <c r="DQA20" s="31"/>
      <c r="DQX20" s="30"/>
      <c r="DQZ20" s="31"/>
      <c r="DRW20" s="30"/>
      <c r="DRY20" s="31"/>
      <c r="DSV20" s="30"/>
      <c r="DSX20" s="31"/>
      <c r="DTU20" s="30"/>
      <c r="DTW20" s="31"/>
      <c r="DUT20" s="30"/>
      <c r="DUV20" s="31"/>
      <c r="DVS20" s="30"/>
      <c r="DVU20" s="31"/>
      <c r="DWR20" s="30"/>
      <c r="DWT20" s="31"/>
      <c r="DXQ20" s="30"/>
      <c r="DXS20" s="31"/>
      <c r="DYP20" s="30"/>
      <c r="DYR20" s="31"/>
      <c r="DZO20" s="30"/>
      <c r="DZQ20" s="31"/>
      <c r="EAN20" s="30"/>
      <c r="EAP20" s="31"/>
      <c r="EBM20" s="30"/>
      <c r="EBO20" s="31"/>
      <c r="ECL20" s="30"/>
      <c r="ECN20" s="31"/>
      <c r="EDK20" s="30"/>
      <c r="EDM20" s="31"/>
      <c r="EEJ20" s="30"/>
      <c r="EEL20" s="31"/>
      <c r="EFI20" s="30"/>
      <c r="EFK20" s="31"/>
      <c r="EGH20" s="30"/>
      <c r="EGJ20" s="31"/>
      <c r="EHG20" s="30"/>
      <c r="EHI20" s="31"/>
      <c r="EIF20" s="30"/>
      <c r="EIH20" s="31"/>
      <c r="EJE20" s="30"/>
      <c r="EJG20" s="31"/>
      <c r="EKD20" s="30"/>
      <c r="EKF20" s="31"/>
      <c r="ELC20" s="30"/>
      <c r="ELE20" s="31"/>
      <c r="EMB20" s="30"/>
      <c r="EMD20" s="31"/>
      <c r="ENA20" s="30"/>
      <c r="ENC20" s="31"/>
      <c r="ENZ20" s="30"/>
      <c r="EOB20" s="31"/>
      <c r="EOY20" s="30"/>
      <c r="EPA20" s="31"/>
      <c r="EPX20" s="30"/>
      <c r="EPZ20" s="31"/>
      <c r="EQW20" s="30"/>
      <c r="EQY20" s="31"/>
      <c r="ERV20" s="30"/>
      <c r="ERX20" s="31"/>
      <c r="ESU20" s="30"/>
      <c r="ESW20" s="31"/>
      <c r="ETT20" s="30"/>
      <c r="ETV20" s="31"/>
      <c r="EUS20" s="30"/>
      <c r="EUU20" s="31"/>
      <c r="EVR20" s="30"/>
      <c r="EVT20" s="31"/>
      <c r="EWQ20" s="30"/>
      <c r="EWS20" s="31"/>
      <c r="EXP20" s="30"/>
      <c r="EXR20" s="31"/>
      <c r="EYO20" s="30"/>
      <c r="EYQ20" s="31"/>
      <c r="EZN20" s="30"/>
      <c r="EZP20" s="31"/>
      <c r="FAM20" s="30"/>
      <c r="FAO20" s="31"/>
      <c r="FBL20" s="30"/>
      <c r="FBN20" s="31"/>
      <c r="FCK20" s="30"/>
      <c r="FCM20" s="31"/>
      <c r="FDJ20" s="30"/>
      <c r="FDL20" s="31"/>
      <c r="FEI20" s="30"/>
      <c r="FEK20" s="31"/>
      <c r="FFH20" s="30"/>
      <c r="FFJ20" s="31"/>
      <c r="FGG20" s="30"/>
      <c r="FGI20" s="31"/>
      <c r="FHF20" s="30"/>
      <c r="FHH20" s="31"/>
      <c r="FIE20" s="30"/>
      <c r="FIG20" s="31"/>
      <c r="FJD20" s="30"/>
      <c r="FJF20" s="31"/>
      <c r="FKC20" s="30"/>
      <c r="FKE20" s="31"/>
      <c r="FLB20" s="30"/>
      <c r="FLD20" s="31"/>
      <c r="FMA20" s="30"/>
      <c r="FMC20" s="31"/>
      <c r="FMZ20" s="30"/>
      <c r="FNB20" s="31"/>
      <c r="FNY20" s="30"/>
      <c r="FOA20" s="31"/>
      <c r="FOX20" s="30"/>
      <c r="FOZ20" s="31"/>
      <c r="FPW20" s="30"/>
      <c r="FPY20" s="31"/>
      <c r="FQV20" s="30"/>
      <c r="FQX20" s="31"/>
      <c r="FRU20" s="30"/>
      <c r="FRW20" s="31"/>
      <c r="FST20" s="30"/>
      <c r="FSV20" s="31"/>
      <c r="FTS20" s="30"/>
      <c r="FTU20" s="31"/>
      <c r="FUR20" s="30"/>
      <c r="FUT20" s="31"/>
      <c r="FVQ20" s="30"/>
      <c r="FVS20" s="31"/>
      <c r="FWP20" s="30"/>
      <c r="FWR20" s="31"/>
      <c r="FXO20" s="30"/>
      <c r="FXQ20" s="31"/>
      <c r="FYN20" s="30"/>
      <c r="FYP20" s="31"/>
      <c r="FZM20" s="30"/>
      <c r="FZO20" s="31"/>
      <c r="GAL20" s="30"/>
      <c r="GAN20" s="31"/>
      <c r="GBK20" s="30"/>
      <c r="GBM20" s="31"/>
      <c r="GCJ20" s="30"/>
      <c r="GCL20" s="31"/>
      <c r="GDI20" s="30"/>
      <c r="GDK20" s="31"/>
      <c r="GEH20" s="30"/>
      <c r="GEJ20" s="31"/>
      <c r="GFG20" s="30"/>
      <c r="GFI20" s="31"/>
      <c r="GGF20" s="30"/>
      <c r="GGH20" s="31"/>
      <c r="GHE20" s="30"/>
      <c r="GHG20" s="31"/>
      <c r="GID20" s="30"/>
      <c r="GIF20" s="31"/>
      <c r="GJC20" s="30"/>
      <c r="GJE20" s="31"/>
      <c r="GKB20" s="30"/>
      <c r="GKD20" s="31"/>
      <c r="GLA20" s="30"/>
      <c r="GLC20" s="31"/>
      <c r="GLZ20" s="30"/>
      <c r="GMB20" s="31"/>
      <c r="GMY20" s="30"/>
      <c r="GNA20" s="31"/>
      <c r="GNX20" s="30"/>
      <c r="GNZ20" s="31"/>
      <c r="GOW20" s="30"/>
      <c r="GOY20" s="31"/>
      <c r="GPV20" s="30"/>
      <c r="GPX20" s="31"/>
      <c r="GQU20" s="30"/>
      <c r="GQW20" s="31"/>
      <c r="GRT20" s="30"/>
      <c r="GRV20" s="31"/>
      <c r="GSS20" s="30"/>
      <c r="GSU20" s="31"/>
      <c r="GTR20" s="30"/>
      <c r="GTT20" s="31"/>
      <c r="GUQ20" s="30"/>
      <c r="GUS20" s="31"/>
      <c r="GVP20" s="30"/>
      <c r="GVR20" s="31"/>
      <c r="GWO20" s="30"/>
      <c r="GWQ20" s="31"/>
      <c r="GXN20" s="30"/>
      <c r="GXP20" s="31"/>
      <c r="GYM20" s="30"/>
      <c r="GYO20" s="31"/>
      <c r="GZL20" s="30"/>
      <c r="GZN20" s="31"/>
      <c r="HAK20" s="30"/>
      <c r="HAM20" s="31"/>
      <c r="HBJ20" s="30"/>
      <c r="HBL20" s="31"/>
      <c r="HCI20" s="30"/>
      <c r="HCK20" s="31"/>
      <c r="HDH20" s="30"/>
      <c r="HDJ20" s="31"/>
      <c r="HEG20" s="30"/>
      <c r="HEI20" s="31"/>
      <c r="HFF20" s="30"/>
      <c r="HFH20" s="31"/>
      <c r="HGE20" s="30"/>
      <c r="HGG20" s="31"/>
      <c r="HHD20" s="30"/>
      <c r="HHF20" s="31"/>
      <c r="HIC20" s="30"/>
      <c r="HIE20" s="31"/>
      <c r="HJB20" s="30"/>
      <c r="HJD20" s="31"/>
      <c r="HKA20" s="30"/>
      <c r="HKC20" s="31"/>
      <c r="HKZ20" s="30"/>
      <c r="HLB20" s="31"/>
      <c r="HLY20" s="30"/>
      <c r="HMA20" s="31"/>
      <c r="HMX20" s="30"/>
      <c r="HMZ20" s="31"/>
      <c r="HNW20" s="30"/>
      <c r="HNY20" s="31"/>
      <c r="HOV20" s="30"/>
      <c r="HOX20" s="31"/>
      <c r="HPU20" s="30"/>
      <c r="HPW20" s="31"/>
      <c r="HQT20" s="30"/>
      <c r="HQV20" s="31"/>
      <c r="HRS20" s="30"/>
      <c r="HRU20" s="31"/>
      <c r="HSR20" s="30"/>
      <c r="HST20" s="31"/>
      <c r="HTQ20" s="30"/>
      <c r="HTS20" s="31"/>
      <c r="HUP20" s="30"/>
      <c r="HUR20" s="31"/>
      <c r="HVO20" s="30"/>
      <c r="HVQ20" s="31"/>
      <c r="HWN20" s="30"/>
      <c r="HWP20" s="31"/>
      <c r="HXM20" s="30"/>
      <c r="HXO20" s="31"/>
      <c r="HYL20" s="30"/>
      <c r="HYN20" s="31"/>
      <c r="HZK20" s="30"/>
      <c r="HZM20" s="31"/>
      <c r="IAJ20" s="30"/>
      <c r="IAL20" s="31"/>
      <c r="IBI20" s="30"/>
      <c r="IBK20" s="31"/>
      <c r="ICH20" s="30"/>
      <c r="ICJ20" s="31"/>
      <c r="IDG20" s="30"/>
      <c r="IDI20" s="31"/>
      <c r="IEF20" s="30"/>
      <c r="IEH20" s="31"/>
      <c r="IFE20" s="30"/>
      <c r="IFG20" s="31"/>
      <c r="IGD20" s="30"/>
      <c r="IGF20" s="31"/>
      <c r="IHC20" s="30"/>
      <c r="IHE20" s="31"/>
      <c r="IIB20" s="30"/>
      <c r="IID20" s="31"/>
      <c r="IJA20" s="30"/>
      <c r="IJC20" s="31"/>
      <c r="IJZ20" s="30"/>
      <c r="IKB20" s="31"/>
      <c r="IKY20" s="30"/>
      <c r="ILA20" s="31"/>
      <c r="ILX20" s="30"/>
      <c r="ILZ20" s="31"/>
      <c r="IMW20" s="30"/>
      <c r="IMY20" s="31"/>
      <c r="INV20" s="30"/>
      <c r="INX20" s="31"/>
      <c r="IOU20" s="30"/>
      <c r="IOW20" s="31"/>
      <c r="IPT20" s="30"/>
      <c r="IPV20" s="31"/>
      <c r="IQS20" s="30"/>
      <c r="IQU20" s="31"/>
      <c r="IRR20" s="30"/>
      <c r="IRT20" s="31"/>
      <c r="ISQ20" s="30"/>
      <c r="ISS20" s="31"/>
      <c r="ITP20" s="30"/>
      <c r="ITR20" s="31"/>
      <c r="IUO20" s="30"/>
      <c r="IUQ20" s="31"/>
      <c r="IVN20" s="30"/>
      <c r="IVP20" s="31"/>
      <c r="IWM20" s="30"/>
      <c r="IWO20" s="31"/>
      <c r="IXL20" s="30"/>
      <c r="IXN20" s="31"/>
      <c r="IYK20" s="30"/>
      <c r="IYM20" s="31"/>
      <c r="IZJ20" s="30"/>
      <c r="IZL20" s="31"/>
      <c r="JAI20" s="30"/>
      <c r="JAK20" s="31"/>
      <c r="JBH20" s="30"/>
      <c r="JBJ20" s="31"/>
      <c r="JCG20" s="30"/>
      <c r="JCI20" s="31"/>
      <c r="JDF20" s="30"/>
      <c r="JDH20" s="31"/>
      <c r="JEE20" s="30"/>
      <c r="JEG20" s="31"/>
      <c r="JFD20" s="30"/>
      <c r="JFF20" s="31"/>
      <c r="JGC20" s="30"/>
      <c r="JGE20" s="31"/>
      <c r="JHB20" s="30"/>
      <c r="JHD20" s="31"/>
      <c r="JIA20" s="30"/>
      <c r="JIC20" s="31"/>
      <c r="JIZ20" s="30"/>
      <c r="JJB20" s="31"/>
      <c r="JJY20" s="30"/>
      <c r="JKA20" s="31"/>
      <c r="JKX20" s="30"/>
      <c r="JKZ20" s="31"/>
      <c r="JLW20" s="30"/>
      <c r="JLY20" s="31"/>
      <c r="JMV20" s="30"/>
      <c r="JMX20" s="31"/>
      <c r="JNU20" s="30"/>
      <c r="JNW20" s="31"/>
      <c r="JOT20" s="30"/>
      <c r="JOV20" s="31"/>
      <c r="JPS20" s="30"/>
      <c r="JPU20" s="31"/>
      <c r="JQR20" s="30"/>
      <c r="JQT20" s="31"/>
      <c r="JRQ20" s="30"/>
      <c r="JRS20" s="31"/>
      <c r="JSP20" s="30"/>
      <c r="JSR20" s="31"/>
      <c r="JTO20" s="30"/>
      <c r="JTQ20" s="31"/>
      <c r="JUN20" s="30"/>
      <c r="JUP20" s="31"/>
      <c r="JVM20" s="30"/>
      <c r="JVO20" s="31"/>
      <c r="JWL20" s="30"/>
      <c r="JWN20" s="31"/>
      <c r="JXK20" s="30"/>
      <c r="JXM20" s="31"/>
      <c r="JYJ20" s="30"/>
      <c r="JYL20" s="31"/>
      <c r="JZI20" s="30"/>
      <c r="JZK20" s="31"/>
      <c r="KAH20" s="30"/>
      <c r="KAJ20" s="31"/>
      <c r="KBG20" s="30"/>
      <c r="KBI20" s="31"/>
      <c r="KCF20" s="30"/>
      <c r="KCH20" s="31"/>
      <c r="KDE20" s="30"/>
      <c r="KDG20" s="31"/>
      <c r="KED20" s="30"/>
      <c r="KEF20" s="31"/>
      <c r="KFC20" s="30"/>
      <c r="KFE20" s="31"/>
      <c r="KGB20" s="30"/>
      <c r="KGD20" s="31"/>
      <c r="KHA20" s="30"/>
      <c r="KHC20" s="31"/>
      <c r="KHZ20" s="30"/>
      <c r="KIB20" s="31"/>
      <c r="KIY20" s="30"/>
      <c r="KJA20" s="31"/>
      <c r="KJX20" s="30"/>
      <c r="KJZ20" s="31"/>
      <c r="KKW20" s="30"/>
      <c r="KKY20" s="31"/>
      <c r="KLV20" s="30"/>
      <c r="KLX20" s="31"/>
      <c r="KMU20" s="30"/>
      <c r="KMW20" s="31"/>
      <c r="KNT20" s="30"/>
      <c r="KNV20" s="31"/>
      <c r="KOS20" s="30"/>
      <c r="KOU20" s="31"/>
      <c r="KPR20" s="30"/>
      <c r="KPT20" s="31"/>
      <c r="KQQ20" s="30"/>
      <c r="KQS20" s="31"/>
      <c r="KRP20" s="30"/>
      <c r="KRR20" s="31"/>
      <c r="KSO20" s="30"/>
      <c r="KSQ20" s="31"/>
      <c r="KTN20" s="30"/>
      <c r="KTP20" s="31"/>
      <c r="KUM20" s="30"/>
      <c r="KUO20" s="31"/>
      <c r="KVL20" s="30"/>
      <c r="KVN20" s="31"/>
      <c r="KWK20" s="30"/>
      <c r="KWM20" s="31"/>
      <c r="KXJ20" s="30"/>
      <c r="KXL20" s="31"/>
      <c r="KYI20" s="30"/>
      <c r="KYK20" s="31"/>
      <c r="KZH20" s="30"/>
      <c r="KZJ20" s="31"/>
      <c r="LAG20" s="30"/>
      <c r="LAI20" s="31"/>
      <c r="LBF20" s="30"/>
      <c r="LBH20" s="31"/>
      <c r="LCE20" s="30"/>
      <c r="LCG20" s="31"/>
      <c r="LDD20" s="30"/>
      <c r="LDF20" s="31"/>
      <c r="LEC20" s="30"/>
      <c r="LEE20" s="31"/>
      <c r="LFB20" s="30"/>
      <c r="LFD20" s="31"/>
      <c r="LGA20" s="30"/>
      <c r="LGC20" s="31"/>
      <c r="LGZ20" s="30"/>
      <c r="LHB20" s="31"/>
      <c r="LHY20" s="30"/>
      <c r="LIA20" s="31"/>
      <c r="LIX20" s="30"/>
      <c r="LIZ20" s="31"/>
      <c r="LJW20" s="30"/>
      <c r="LJY20" s="31"/>
      <c r="LKV20" s="30"/>
      <c r="LKX20" s="31"/>
      <c r="LLU20" s="30"/>
      <c r="LLW20" s="31"/>
      <c r="LMT20" s="30"/>
      <c r="LMV20" s="31"/>
      <c r="LNS20" s="30"/>
      <c r="LNU20" s="31"/>
      <c r="LOR20" s="30"/>
      <c r="LOT20" s="31"/>
      <c r="LPQ20" s="30"/>
      <c r="LPS20" s="31"/>
      <c r="LQP20" s="30"/>
      <c r="LQR20" s="31"/>
      <c r="LRO20" s="30"/>
      <c r="LRQ20" s="31"/>
      <c r="LSN20" s="30"/>
      <c r="LSP20" s="31"/>
      <c r="LTM20" s="30"/>
      <c r="LTO20" s="31"/>
      <c r="LUL20" s="30"/>
      <c r="LUN20" s="31"/>
      <c r="LVK20" s="30"/>
      <c r="LVM20" s="31"/>
      <c r="LWJ20" s="30"/>
      <c r="LWL20" s="31"/>
      <c r="LXI20" s="30"/>
      <c r="LXK20" s="31"/>
      <c r="LYH20" s="30"/>
      <c r="LYJ20" s="31"/>
      <c r="LZG20" s="30"/>
      <c r="LZI20" s="31"/>
      <c r="MAF20" s="30"/>
      <c r="MAH20" s="31"/>
      <c r="MBE20" s="30"/>
      <c r="MBG20" s="31"/>
      <c r="MCD20" s="30"/>
      <c r="MCF20" s="31"/>
      <c r="MDC20" s="30"/>
      <c r="MDE20" s="31"/>
      <c r="MEB20" s="30"/>
      <c r="MED20" s="31"/>
      <c r="MFA20" s="30"/>
      <c r="MFC20" s="31"/>
      <c r="MFZ20" s="30"/>
      <c r="MGB20" s="31"/>
      <c r="MGY20" s="30"/>
      <c r="MHA20" s="31"/>
      <c r="MHX20" s="30"/>
      <c r="MHZ20" s="31"/>
      <c r="MIW20" s="30"/>
      <c r="MIY20" s="31"/>
      <c r="MJV20" s="30"/>
      <c r="MJX20" s="31"/>
      <c r="MKU20" s="30"/>
      <c r="MKW20" s="31"/>
      <c r="MLT20" s="30"/>
      <c r="MLV20" s="31"/>
      <c r="MMS20" s="30"/>
      <c r="MMU20" s="31"/>
      <c r="MNR20" s="30"/>
      <c r="MNT20" s="31"/>
      <c r="MOQ20" s="30"/>
      <c r="MOS20" s="31"/>
      <c r="MPP20" s="30"/>
      <c r="MPR20" s="31"/>
      <c r="MQO20" s="30"/>
      <c r="MQQ20" s="31"/>
      <c r="MRN20" s="30"/>
      <c r="MRP20" s="31"/>
      <c r="MSM20" s="30"/>
      <c r="MSO20" s="31"/>
      <c r="MTL20" s="30"/>
      <c r="MTN20" s="31"/>
      <c r="MUK20" s="30"/>
      <c r="MUM20" s="31"/>
      <c r="MVJ20" s="30"/>
      <c r="MVL20" s="31"/>
      <c r="MWI20" s="30"/>
      <c r="MWK20" s="31"/>
      <c r="MXH20" s="30"/>
      <c r="MXJ20" s="31"/>
      <c r="MYG20" s="30"/>
      <c r="MYI20" s="31"/>
      <c r="MZF20" s="30"/>
      <c r="MZH20" s="31"/>
      <c r="NAE20" s="30"/>
      <c r="NAG20" s="31"/>
      <c r="NBD20" s="30"/>
      <c r="NBF20" s="31"/>
      <c r="NCC20" s="30"/>
      <c r="NCE20" s="31"/>
      <c r="NDB20" s="30"/>
      <c r="NDD20" s="31"/>
      <c r="NEA20" s="30"/>
      <c r="NEC20" s="31"/>
      <c r="NEZ20" s="30"/>
      <c r="NFB20" s="31"/>
      <c r="NFY20" s="30"/>
      <c r="NGA20" s="31"/>
      <c r="NGX20" s="30"/>
      <c r="NGZ20" s="31"/>
      <c r="NHW20" s="30"/>
      <c r="NHY20" s="31"/>
      <c r="NIV20" s="30"/>
      <c r="NIX20" s="31"/>
      <c r="NJU20" s="30"/>
      <c r="NJW20" s="31"/>
      <c r="NKT20" s="30"/>
      <c r="NKV20" s="31"/>
      <c r="NLS20" s="30"/>
      <c r="NLU20" s="31"/>
      <c r="NMR20" s="30"/>
      <c r="NMT20" s="31"/>
      <c r="NNQ20" s="30"/>
      <c r="NNS20" s="31"/>
      <c r="NOP20" s="30"/>
      <c r="NOR20" s="31"/>
      <c r="NPO20" s="30"/>
      <c r="NPQ20" s="31"/>
      <c r="NQN20" s="30"/>
      <c r="NQP20" s="31"/>
      <c r="NRM20" s="30"/>
      <c r="NRO20" s="31"/>
      <c r="NSL20" s="30"/>
      <c r="NSN20" s="31"/>
      <c r="NTK20" s="30"/>
      <c r="NTM20" s="31"/>
      <c r="NUJ20" s="30"/>
      <c r="NUL20" s="31"/>
      <c r="NVI20" s="30"/>
      <c r="NVK20" s="31"/>
      <c r="NWH20" s="30"/>
      <c r="NWJ20" s="31"/>
      <c r="NXG20" s="30"/>
      <c r="NXI20" s="31"/>
      <c r="NYF20" s="30"/>
      <c r="NYH20" s="31"/>
      <c r="NZE20" s="30"/>
      <c r="NZG20" s="31"/>
      <c r="OAD20" s="30"/>
      <c r="OAF20" s="31"/>
      <c r="OBC20" s="30"/>
      <c r="OBE20" s="31"/>
      <c r="OCB20" s="30"/>
      <c r="OCD20" s="31"/>
      <c r="ODA20" s="30"/>
      <c r="ODC20" s="31"/>
      <c r="ODZ20" s="30"/>
      <c r="OEB20" s="31"/>
      <c r="OEY20" s="30"/>
      <c r="OFA20" s="31"/>
      <c r="OFX20" s="30"/>
      <c r="OFZ20" s="31"/>
      <c r="OGW20" s="30"/>
      <c r="OGY20" s="31"/>
      <c r="OHV20" s="30"/>
      <c r="OHX20" s="31"/>
      <c r="OIU20" s="30"/>
      <c r="OIW20" s="31"/>
      <c r="OJT20" s="30"/>
      <c r="OJV20" s="31"/>
      <c r="OKS20" s="30"/>
      <c r="OKU20" s="31"/>
      <c r="OLR20" s="30"/>
      <c r="OLT20" s="31"/>
      <c r="OMQ20" s="30"/>
      <c r="OMS20" s="31"/>
      <c r="ONP20" s="30"/>
      <c r="ONR20" s="31"/>
      <c r="OOO20" s="30"/>
      <c r="OOQ20" s="31"/>
      <c r="OPN20" s="30"/>
      <c r="OPP20" s="31"/>
      <c r="OQM20" s="30"/>
      <c r="OQO20" s="31"/>
      <c r="ORL20" s="30"/>
      <c r="ORN20" s="31"/>
      <c r="OSK20" s="30"/>
      <c r="OSM20" s="31"/>
      <c r="OTJ20" s="30"/>
      <c r="OTL20" s="31"/>
      <c r="OUI20" s="30"/>
      <c r="OUK20" s="31"/>
      <c r="OVH20" s="30"/>
      <c r="OVJ20" s="31"/>
      <c r="OWG20" s="30"/>
      <c r="OWI20" s="31"/>
      <c r="OXF20" s="30"/>
      <c r="OXH20" s="31"/>
      <c r="OYE20" s="30"/>
      <c r="OYG20" s="31"/>
      <c r="OZD20" s="30"/>
      <c r="OZF20" s="31"/>
      <c r="PAC20" s="30"/>
      <c r="PAE20" s="31"/>
      <c r="PBB20" s="30"/>
      <c r="PBD20" s="31"/>
      <c r="PCA20" s="30"/>
      <c r="PCC20" s="31"/>
      <c r="PCZ20" s="30"/>
      <c r="PDB20" s="31"/>
      <c r="PDY20" s="30"/>
      <c r="PEA20" s="31"/>
      <c r="PEX20" s="30"/>
      <c r="PEZ20" s="31"/>
      <c r="PFW20" s="30"/>
      <c r="PFY20" s="31"/>
      <c r="PGV20" s="30"/>
      <c r="PGX20" s="31"/>
      <c r="PHU20" s="30"/>
      <c r="PHW20" s="31"/>
      <c r="PIT20" s="30"/>
      <c r="PIV20" s="31"/>
      <c r="PJS20" s="30"/>
      <c r="PJU20" s="31"/>
      <c r="PKR20" s="30"/>
      <c r="PKT20" s="31"/>
      <c r="PLQ20" s="30"/>
      <c r="PLS20" s="31"/>
      <c r="PMP20" s="30"/>
      <c r="PMR20" s="31"/>
      <c r="PNO20" s="30"/>
      <c r="PNQ20" s="31"/>
      <c r="PON20" s="30"/>
      <c r="POP20" s="31"/>
      <c r="PPM20" s="30"/>
      <c r="PPO20" s="31"/>
      <c r="PQL20" s="30"/>
      <c r="PQN20" s="31"/>
      <c r="PRK20" s="30"/>
      <c r="PRM20" s="31"/>
      <c r="PSJ20" s="30"/>
      <c r="PSL20" s="31"/>
      <c r="PTI20" s="30"/>
      <c r="PTK20" s="31"/>
      <c r="PUH20" s="30"/>
      <c r="PUJ20" s="31"/>
      <c r="PVG20" s="30"/>
      <c r="PVI20" s="31"/>
      <c r="PWF20" s="30"/>
      <c r="PWH20" s="31"/>
      <c r="PXE20" s="30"/>
      <c r="PXG20" s="31"/>
      <c r="PYD20" s="30"/>
      <c r="PYF20" s="31"/>
      <c r="PZC20" s="30"/>
      <c r="PZE20" s="31"/>
      <c r="QAB20" s="30"/>
      <c r="QAD20" s="31"/>
      <c r="QBA20" s="30"/>
      <c r="QBC20" s="31"/>
      <c r="QBZ20" s="30"/>
      <c r="QCB20" s="31"/>
      <c r="QCY20" s="30"/>
      <c r="QDA20" s="31"/>
      <c r="QDX20" s="30"/>
      <c r="QDZ20" s="31"/>
      <c r="QEW20" s="30"/>
      <c r="QEY20" s="31"/>
      <c r="QFV20" s="30"/>
      <c r="QFX20" s="31"/>
      <c r="QGU20" s="30"/>
      <c r="QGW20" s="31"/>
      <c r="QHT20" s="30"/>
      <c r="QHV20" s="31"/>
      <c r="QIS20" s="30"/>
      <c r="QIU20" s="31"/>
      <c r="QJR20" s="30"/>
      <c r="QJT20" s="31"/>
      <c r="QKQ20" s="30"/>
      <c r="QKS20" s="31"/>
      <c r="QLP20" s="30"/>
      <c r="QLR20" s="31"/>
      <c r="QMO20" s="30"/>
      <c r="QMQ20" s="31"/>
      <c r="QNN20" s="30"/>
      <c r="QNP20" s="31"/>
      <c r="QOM20" s="30"/>
      <c r="QOO20" s="31"/>
      <c r="QPL20" s="30"/>
      <c r="QPN20" s="31"/>
      <c r="QQK20" s="30"/>
      <c r="QQM20" s="31"/>
      <c r="QRJ20" s="30"/>
      <c r="QRL20" s="31"/>
      <c r="QSI20" s="30"/>
      <c r="QSK20" s="31"/>
      <c r="QTH20" s="30"/>
      <c r="QTJ20" s="31"/>
      <c r="QUG20" s="30"/>
      <c r="QUI20" s="31"/>
      <c r="QVF20" s="30"/>
      <c r="QVH20" s="31"/>
      <c r="QWE20" s="30"/>
      <c r="QWG20" s="31"/>
      <c r="QXD20" s="30"/>
      <c r="QXF20" s="31"/>
      <c r="QYC20" s="30"/>
      <c r="QYE20" s="31"/>
      <c r="QZB20" s="30"/>
      <c r="QZD20" s="31"/>
      <c r="RAA20" s="30"/>
      <c r="RAC20" s="31"/>
      <c r="RAZ20" s="30"/>
      <c r="RBB20" s="31"/>
      <c r="RBY20" s="30"/>
      <c r="RCA20" s="31"/>
      <c r="RCX20" s="30"/>
      <c r="RCZ20" s="31"/>
      <c r="RDW20" s="30"/>
      <c r="RDY20" s="31"/>
      <c r="REV20" s="30"/>
      <c r="REX20" s="31"/>
      <c r="RFU20" s="30"/>
      <c r="RFW20" s="31"/>
      <c r="RGT20" s="30"/>
      <c r="RGV20" s="31"/>
      <c r="RHS20" s="30"/>
      <c r="RHU20" s="31"/>
      <c r="RIR20" s="30"/>
      <c r="RIT20" s="31"/>
      <c r="RJQ20" s="30"/>
      <c r="RJS20" s="31"/>
      <c r="RKP20" s="30"/>
      <c r="RKR20" s="31"/>
      <c r="RLO20" s="30"/>
      <c r="RLQ20" s="31"/>
      <c r="RMN20" s="30"/>
      <c r="RMP20" s="31"/>
      <c r="RNM20" s="30"/>
      <c r="RNO20" s="31"/>
      <c r="ROL20" s="30"/>
      <c r="RON20" s="31"/>
      <c r="RPK20" s="30"/>
      <c r="RPM20" s="31"/>
      <c r="RQJ20" s="30"/>
      <c r="RQL20" s="31"/>
      <c r="RRI20" s="30"/>
      <c r="RRK20" s="31"/>
      <c r="RSH20" s="30"/>
      <c r="RSJ20" s="31"/>
      <c r="RTG20" s="30"/>
      <c r="RTI20" s="31"/>
      <c r="RUF20" s="30"/>
      <c r="RUH20" s="31"/>
      <c r="RVE20" s="30"/>
      <c r="RVG20" s="31"/>
      <c r="RWD20" s="30"/>
      <c r="RWF20" s="31"/>
      <c r="RXC20" s="30"/>
      <c r="RXE20" s="31"/>
      <c r="RYB20" s="30"/>
      <c r="RYD20" s="31"/>
      <c r="RZA20" s="30"/>
      <c r="RZC20" s="31"/>
      <c r="RZZ20" s="30"/>
      <c r="SAB20" s="31"/>
      <c r="SAY20" s="30"/>
      <c r="SBA20" s="31"/>
      <c r="SBX20" s="30"/>
      <c r="SBZ20" s="31"/>
      <c r="SCW20" s="30"/>
      <c r="SCY20" s="31"/>
      <c r="SDV20" s="30"/>
      <c r="SDX20" s="31"/>
      <c r="SEU20" s="30"/>
      <c r="SEW20" s="31"/>
      <c r="SFT20" s="30"/>
      <c r="SFV20" s="31"/>
      <c r="SGS20" s="30"/>
      <c r="SGU20" s="31"/>
      <c r="SHR20" s="30"/>
      <c r="SHT20" s="31"/>
      <c r="SIQ20" s="30"/>
      <c r="SIS20" s="31"/>
      <c r="SJP20" s="30"/>
      <c r="SJR20" s="31"/>
      <c r="SKO20" s="30"/>
      <c r="SKQ20" s="31"/>
      <c r="SLN20" s="30"/>
      <c r="SLP20" s="31"/>
      <c r="SMM20" s="30"/>
      <c r="SMO20" s="31"/>
      <c r="SNL20" s="30"/>
      <c r="SNN20" s="31"/>
      <c r="SOK20" s="30"/>
      <c r="SOM20" s="31"/>
      <c r="SPJ20" s="30"/>
      <c r="SPL20" s="31"/>
      <c r="SQI20" s="30"/>
      <c r="SQK20" s="31"/>
      <c r="SRH20" s="30"/>
      <c r="SRJ20" s="31"/>
      <c r="SSG20" s="30"/>
      <c r="SSI20" s="31"/>
      <c r="STF20" s="30"/>
      <c r="STH20" s="31"/>
      <c r="SUE20" s="30"/>
      <c r="SUG20" s="31"/>
      <c r="SVD20" s="30"/>
      <c r="SVF20" s="31"/>
      <c r="SWC20" s="30"/>
      <c r="SWE20" s="31"/>
      <c r="SXB20" s="30"/>
      <c r="SXD20" s="31"/>
      <c r="SYA20" s="30"/>
      <c r="SYC20" s="31"/>
      <c r="SYZ20" s="30"/>
      <c r="SZB20" s="31"/>
      <c r="SZY20" s="30"/>
      <c r="TAA20" s="31"/>
      <c r="TAX20" s="30"/>
      <c r="TAZ20" s="31"/>
      <c r="TBW20" s="30"/>
      <c r="TBY20" s="31"/>
      <c r="TCV20" s="30"/>
      <c r="TCX20" s="31"/>
      <c r="TDU20" s="30"/>
      <c r="TDW20" s="31"/>
      <c r="TET20" s="30"/>
      <c r="TEV20" s="31"/>
      <c r="TFS20" s="30"/>
      <c r="TFU20" s="31"/>
      <c r="TGR20" s="30"/>
      <c r="TGT20" s="31"/>
      <c r="THQ20" s="30"/>
      <c r="THS20" s="31"/>
      <c r="TIP20" s="30"/>
      <c r="TIR20" s="31"/>
      <c r="TJO20" s="30"/>
      <c r="TJQ20" s="31"/>
      <c r="TKN20" s="30"/>
      <c r="TKP20" s="31"/>
      <c r="TLM20" s="30"/>
      <c r="TLO20" s="31"/>
      <c r="TML20" s="30"/>
      <c r="TMN20" s="31"/>
      <c r="TNK20" s="30"/>
      <c r="TNM20" s="31"/>
      <c r="TOJ20" s="30"/>
      <c r="TOL20" s="31"/>
      <c r="TPI20" s="30"/>
      <c r="TPK20" s="31"/>
      <c r="TQH20" s="30"/>
      <c r="TQJ20" s="31"/>
      <c r="TRG20" s="30"/>
      <c r="TRI20" s="31"/>
      <c r="TSF20" s="30"/>
      <c r="TSH20" s="31"/>
      <c r="TTE20" s="30"/>
      <c r="TTG20" s="31"/>
      <c r="TUD20" s="30"/>
      <c r="TUF20" s="31"/>
      <c r="TVC20" s="30"/>
      <c r="TVE20" s="31"/>
      <c r="TWB20" s="30"/>
      <c r="TWD20" s="31"/>
      <c r="TXA20" s="30"/>
      <c r="TXC20" s="31"/>
      <c r="TXZ20" s="30"/>
      <c r="TYB20" s="31"/>
      <c r="TYY20" s="30"/>
      <c r="TZA20" s="31"/>
      <c r="TZX20" s="30"/>
      <c r="TZZ20" s="31"/>
      <c r="UAW20" s="30"/>
      <c r="UAY20" s="31"/>
      <c r="UBV20" s="30"/>
      <c r="UBX20" s="31"/>
      <c r="UCU20" s="30"/>
      <c r="UCW20" s="31"/>
      <c r="UDT20" s="30"/>
      <c r="UDV20" s="31"/>
      <c r="UES20" s="30"/>
      <c r="UEU20" s="31"/>
      <c r="UFR20" s="30"/>
      <c r="UFT20" s="31"/>
      <c r="UGQ20" s="30"/>
      <c r="UGS20" s="31"/>
      <c r="UHP20" s="30"/>
      <c r="UHR20" s="31"/>
      <c r="UIO20" s="30"/>
      <c r="UIQ20" s="31"/>
      <c r="UJN20" s="30"/>
      <c r="UJP20" s="31"/>
      <c r="UKM20" s="30"/>
      <c r="UKO20" s="31"/>
      <c r="ULL20" s="30"/>
      <c r="ULN20" s="31"/>
      <c r="UMK20" s="30"/>
      <c r="UMM20" s="31"/>
      <c r="UNJ20" s="30"/>
      <c r="UNL20" s="31"/>
      <c r="UOI20" s="30"/>
      <c r="UOK20" s="31"/>
      <c r="UPH20" s="30"/>
      <c r="UPJ20" s="31"/>
      <c r="UQG20" s="30"/>
      <c r="UQI20" s="31"/>
      <c r="URF20" s="30"/>
      <c r="URH20" s="31"/>
      <c r="USE20" s="30"/>
      <c r="USG20" s="31"/>
      <c r="UTD20" s="30"/>
      <c r="UTF20" s="31"/>
      <c r="UUC20" s="30"/>
      <c r="UUE20" s="31"/>
      <c r="UVB20" s="30"/>
      <c r="UVD20" s="31"/>
      <c r="UWA20" s="30"/>
      <c r="UWC20" s="31"/>
      <c r="UWZ20" s="30"/>
      <c r="UXB20" s="31"/>
      <c r="UXY20" s="30"/>
      <c r="UYA20" s="31"/>
      <c r="UYX20" s="30"/>
      <c r="UYZ20" s="31"/>
      <c r="UZW20" s="30"/>
      <c r="UZY20" s="31"/>
      <c r="VAV20" s="30"/>
      <c r="VAX20" s="31"/>
      <c r="VBU20" s="30"/>
      <c r="VBW20" s="31"/>
      <c r="VCT20" s="30"/>
      <c r="VCV20" s="31"/>
      <c r="VDS20" s="30"/>
      <c r="VDU20" s="31"/>
      <c r="VER20" s="30"/>
      <c r="VET20" s="31"/>
      <c r="VFQ20" s="30"/>
      <c r="VFS20" s="31"/>
      <c r="VGP20" s="30"/>
      <c r="VGR20" s="31"/>
      <c r="VHO20" s="30"/>
      <c r="VHQ20" s="31"/>
      <c r="VIN20" s="30"/>
      <c r="VIP20" s="31"/>
      <c r="VJM20" s="30"/>
      <c r="VJO20" s="31"/>
      <c r="VKL20" s="30"/>
      <c r="VKN20" s="31"/>
      <c r="VLK20" s="30"/>
      <c r="VLM20" s="31"/>
      <c r="VMJ20" s="30"/>
      <c r="VML20" s="31"/>
      <c r="VNI20" s="30"/>
      <c r="VNK20" s="31"/>
      <c r="VOH20" s="30"/>
      <c r="VOJ20" s="31"/>
      <c r="VPG20" s="30"/>
      <c r="VPI20" s="31"/>
      <c r="VQF20" s="30"/>
      <c r="VQH20" s="31"/>
      <c r="VRE20" s="30"/>
      <c r="VRG20" s="31"/>
      <c r="VSD20" s="30"/>
      <c r="VSF20" s="31"/>
      <c r="VTC20" s="30"/>
      <c r="VTE20" s="31"/>
      <c r="VUB20" s="30"/>
      <c r="VUD20" s="31"/>
      <c r="VVA20" s="30"/>
      <c r="VVC20" s="31"/>
      <c r="VVZ20" s="30"/>
      <c r="VWB20" s="31"/>
      <c r="VWY20" s="30"/>
      <c r="VXA20" s="31"/>
      <c r="VXX20" s="30"/>
      <c r="VXZ20" s="31"/>
      <c r="VYW20" s="30"/>
      <c r="VYY20" s="31"/>
      <c r="VZV20" s="30"/>
      <c r="VZX20" s="31"/>
      <c r="WAU20" s="30"/>
      <c r="WAW20" s="31"/>
      <c r="WBT20" s="30"/>
      <c r="WBV20" s="31"/>
      <c r="WCS20" s="30"/>
      <c r="WCU20" s="31"/>
      <c r="WDR20" s="30"/>
      <c r="WDT20" s="31"/>
      <c r="WEQ20" s="30"/>
      <c r="WES20" s="31"/>
      <c r="WFP20" s="30"/>
      <c r="WFR20" s="31"/>
      <c r="WGO20" s="30"/>
      <c r="WGQ20" s="31"/>
      <c r="WHN20" s="30"/>
      <c r="WHP20" s="31"/>
      <c r="WIM20" s="30"/>
      <c r="WIO20" s="31"/>
      <c r="WJL20" s="30"/>
      <c r="WJN20" s="31"/>
      <c r="WKK20" s="30"/>
      <c r="WKM20" s="31"/>
      <c r="WLJ20" s="30"/>
      <c r="WLL20" s="31"/>
      <c r="WMI20" s="30"/>
      <c r="WMK20" s="31"/>
      <c r="WNH20" s="30"/>
      <c r="WNJ20" s="31"/>
      <c r="WOG20" s="30"/>
      <c r="WOI20" s="31"/>
      <c r="WPF20" s="30"/>
      <c r="WPH20" s="31"/>
      <c r="WQE20" s="30"/>
      <c r="WQG20" s="31"/>
      <c r="WRD20" s="30"/>
      <c r="WRF20" s="31"/>
      <c r="WSC20" s="30"/>
      <c r="WSE20" s="31"/>
      <c r="WTB20" s="30"/>
      <c r="WTD20" s="31"/>
      <c r="WUA20" s="30"/>
      <c r="WUC20" s="31"/>
      <c r="WUZ20" s="30"/>
      <c r="WVB20" s="31"/>
      <c r="WVY20" s="30"/>
      <c r="WWA20" s="31"/>
      <c r="WWX20" s="30"/>
      <c r="WWZ20" s="31"/>
      <c r="WXW20" s="30"/>
      <c r="WXY20" s="31"/>
      <c r="WYV20" s="30"/>
      <c r="WYX20" s="31"/>
      <c r="WZU20" s="30"/>
      <c r="WZW20" s="31"/>
      <c r="XAT20" s="30"/>
      <c r="XAV20" s="31"/>
      <c r="XBS20" s="30"/>
      <c r="XBU20" s="31"/>
    </row>
    <row r="21" spans="1:1022 1045:2047 2070:3072 3095:4095 4097:5120 5122:6122 6145:7147 7170:8172 8195:9197 9220:10222 10245:11247 11270:12272 12295:13297 13320:14322 14345:15347 15370:16297">
      <c r="A21" s="17" t="s">
        <v>79</v>
      </c>
      <c r="B21" s="23">
        <v>1.8</v>
      </c>
      <c r="C21" s="9">
        <v>0</v>
      </c>
      <c r="D21" s="9">
        <v>0</v>
      </c>
      <c r="E21" s="9">
        <v>0</v>
      </c>
      <c r="F21" s="9">
        <v>0</v>
      </c>
      <c r="G21" s="9">
        <v>0</v>
      </c>
      <c r="H21" s="9">
        <v>0</v>
      </c>
      <c r="I21" s="9">
        <v>0</v>
      </c>
      <c r="J21" s="9">
        <v>0</v>
      </c>
      <c r="K21" s="9">
        <v>0</v>
      </c>
      <c r="L21" s="9">
        <v>0</v>
      </c>
      <c r="M21" s="9">
        <v>0</v>
      </c>
      <c r="N21" s="9">
        <v>0</v>
      </c>
      <c r="O21" s="9">
        <v>0</v>
      </c>
      <c r="P21" s="9">
        <v>0</v>
      </c>
      <c r="Q21" s="9">
        <v>0</v>
      </c>
      <c r="R21" s="9">
        <v>0</v>
      </c>
      <c r="S21" s="9">
        <v>0</v>
      </c>
      <c r="T21" s="23">
        <v>4</v>
      </c>
      <c r="U21" s="23">
        <v>5.5</v>
      </c>
      <c r="V21" s="23">
        <v>2.5</v>
      </c>
      <c r="W21" s="23"/>
      <c r="X21" s="23">
        <v>1.8</v>
      </c>
      <c r="Y21" s="23"/>
      <c r="Z21" s="9">
        <v>2.5</v>
      </c>
      <c r="AA21" s="23">
        <v>4</v>
      </c>
      <c r="AB21" s="9">
        <v>5.5</v>
      </c>
      <c r="AC21" s="9"/>
      <c r="AS21" s="30"/>
      <c r="AU21" s="31"/>
      <c r="BR21" s="30"/>
      <c r="BT21" s="31"/>
      <c r="CQ21" s="30"/>
      <c r="CS21" s="31"/>
      <c r="DP21" s="30"/>
      <c r="DR21" s="31"/>
      <c r="EO21" s="30"/>
      <c r="EQ21" s="31"/>
      <c r="FN21" s="30"/>
      <c r="FP21" s="31"/>
      <c r="GM21" s="30"/>
      <c r="GO21" s="31"/>
      <c r="HL21" s="30"/>
      <c r="HN21" s="31"/>
      <c r="IK21" s="30"/>
      <c r="IM21" s="31"/>
      <c r="JJ21" s="30"/>
      <c r="JL21" s="31"/>
      <c r="KI21" s="30"/>
      <c r="KK21" s="31"/>
      <c r="LH21" s="30"/>
      <c r="LJ21" s="31"/>
      <c r="MG21" s="30"/>
      <c r="MI21" s="31"/>
      <c r="NF21" s="30"/>
      <c r="NH21" s="31"/>
      <c r="OE21" s="30"/>
      <c r="OG21" s="31"/>
      <c r="PD21" s="30"/>
      <c r="PF21" s="31"/>
      <c r="QC21" s="30"/>
      <c r="QE21" s="31"/>
      <c r="RB21" s="30"/>
      <c r="RD21" s="31"/>
      <c r="SA21" s="30"/>
      <c r="SC21" s="31"/>
      <c r="SZ21" s="30"/>
      <c r="TB21" s="31"/>
      <c r="TY21" s="30"/>
      <c r="UA21" s="31"/>
      <c r="UX21" s="30"/>
      <c r="UZ21" s="31"/>
      <c r="VW21" s="30"/>
      <c r="VY21" s="31"/>
      <c r="WV21" s="30"/>
      <c r="WX21" s="31"/>
      <c r="XU21" s="30"/>
      <c r="XW21" s="31"/>
      <c r="YT21" s="30"/>
      <c r="YV21" s="31"/>
      <c r="ZS21" s="30"/>
      <c r="ZU21" s="31"/>
      <c r="AAR21" s="30"/>
      <c r="AAT21" s="31"/>
      <c r="ABQ21" s="30"/>
      <c r="ABS21" s="31"/>
      <c r="ACP21" s="30"/>
      <c r="ACR21" s="31"/>
      <c r="ADO21" s="30"/>
      <c r="ADQ21" s="31"/>
      <c r="AEN21" s="30"/>
      <c r="AEP21" s="31"/>
      <c r="AFM21" s="30"/>
      <c r="AFO21" s="31"/>
      <c r="AGL21" s="30"/>
      <c r="AGN21" s="31"/>
      <c r="AHK21" s="30"/>
      <c r="AHM21" s="31"/>
      <c r="AIJ21" s="30"/>
      <c r="AIL21" s="31"/>
      <c r="AJI21" s="30"/>
      <c r="AJK21" s="31"/>
      <c r="AKH21" s="30"/>
      <c r="AKJ21" s="31"/>
      <c r="ALG21" s="30"/>
      <c r="ALI21" s="31"/>
      <c r="AMF21" s="30"/>
      <c r="AMH21" s="31"/>
      <c r="ANE21" s="30"/>
      <c r="ANG21" s="31"/>
      <c r="AOD21" s="30"/>
      <c r="AOF21" s="31"/>
      <c r="APC21" s="30"/>
      <c r="APE21" s="31"/>
      <c r="AQB21" s="30"/>
      <c r="AQD21" s="31"/>
      <c r="ARA21" s="30"/>
      <c r="ARC21" s="31"/>
      <c r="ARZ21" s="30"/>
      <c r="ASB21" s="31"/>
      <c r="ASY21" s="30"/>
      <c r="ATA21" s="31"/>
      <c r="ATX21" s="30"/>
      <c r="ATZ21" s="31"/>
      <c r="AUW21" s="30"/>
      <c r="AUY21" s="31"/>
      <c r="AVV21" s="30"/>
      <c r="AVX21" s="31"/>
      <c r="AWU21" s="30"/>
      <c r="AWW21" s="31"/>
      <c r="AXT21" s="30"/>
      <c r="AXV21" s="31"/>
      <c r="AYS21" s="30"/>
      <c r="AYU21" s="31"/>
      <c r="AZR21" s="30"/>
      <c r="AZT21" s="31"/>
      <c r="BAQ21" s="30"/>
      <c r="BAS21" s="31"/>
      <c r="BBP21" s="30"/>
      <c r="BBR21" s="31"/>
      <c r="BCO21" s="30"/>
      <c r="BCQ21" s="31"/>
      <c r="BDN21" s="30"/>
      <c r="BDP21" s="31"/>
      <c r="BEM21" s="30"/>
      <c r="BEO21" s="31"/>
      <c r="BFL21" s="30"/>
      <c r="BFN21" s="31"/>
      <c r="BGK21" s="30"/>
      <c r="BGM21" s="31"/>
      <c r="BHJ21" s="30"/>
      <c r="BHL21" s="31"/>
      <c r="BII21" s="30"/>
      <c r="BIK21" s="31"/>
      <c r="BJH21" s="30"/>
      <c r="BJJ21" s="31"/>
      <c r="BKG21" s="30"/>
      <c r="BKI21" s="31"/>
      <c r="BLF21" s="30"/>
      <c r="BLH21" s="31"/>
      <c r="BME21" s="30"/>
      <c r="BMG21" s="31"/>
      <c r="BND21" s="30"/>
      <c r="BNF21" s="31"/>
      <c r="BOC21" s="30"/>
      <c r="BOE21" s="31"/>
      <c r="BPB21" s="30"/>
      <c r="BPD21" s="31"/>
      <c r="BQA21" s="30"/>
      <c r="BQC21" s="31"/>
      <c r="BQZ21" s="30"/>
      <c r="BRB21" s="31"/>
      <c r="BRY21" s="30"/>
      <c r="BSA21" s="31"/>
      <c r="BSX21" s="30"/>
      <c r="BSZ21" s="31"/>
      <c r="BTW21" s="30"/>
      <c r="BTY21" s="31"/>
      <c r="BUV21" s="30"/>
      <c r="BUX21" s="31"/>
      <c r="BVU21" s="30"/>
      <c r="BVW21" s="31"/>
      <c r="BWT21" s="30"/>
      <c r="BWV21" s="31"/>
      <c r="BXS21" s="30"/>
      <c r="BXU21" s="31"/>
      <c r="BYR21" s="30"/>
      <c r="BYT21" s="31"/>
      <c r="BZQ21" s="30"/>
      <c r="BZS21" s="31"/>
      <c r="CAP21" s="30"/>
      <c r="CAR21" s="31"/>
      <c r="CBO21" s="30"/>
      <c r="CBQ21" s="31"/>
      <c r="CCN21" s="30"/>
      <c r="CCP21" s="31"/>
      <c r="CDM21" s="30"/>
      <c r="CDO21" s="31"/>
      <c r="CEL21" s="30"/>
      <c r="CEN21" s="31"/>
      <c r="CFK21" s="30"/>
      <c r="CFM21" s="31"/>
      <c r="CGJ21" s="30"/>
      <c r="CGL21" s="31"/>
      <c r="CHI21" s="30"/>
      <c r="CHK21" s="31"/>
      <c r="CIH21" s="30"/>
      <c r="CIJ21" s="31"/>
      <c r="CJG21" s="30"/>
      <c r="CJI21" s="31"/>
      <c r="CKF21" s="30"/>
      <c r="CKH21" s="31"/>
      <c r="CLE21" s="30"/>
      <c r="CLG21" s="31"/>
      <c r="CMD21" s="30"/>
      <c r="CMF21" s="31"/>
      <c r="CNC21" s="30"/>
      <c r="CNE21" s="31"/>
      <c r="COB21" s="30"/>
      <c r="COD21" s="31"/>
      <c r="CPA21" s="30"/>
      <c r="CPC21" s="31"/>
      <c r="CPZ21" s="30"/>
      <c r="CQB21" s="31"/>
      <c r="CQY21" s="30"/>
      <c r="CRA21" s="31"/>
      <c r="CRX21" s="30"/>
      <c r="CRZ21" s="31"/>
      <c r="CSW21" s="30"/>
      <c r="CSY21" s="31"/>
      <c r="CTV21" s="30"/>
      <c r="CTX21" s="31"/>
      <c r="CUU21" s="30"/>
      <c r="CUW21" s="31"/>
      <c r="CVT21" s="30"/>
      <c r="CVV21" s="31"/>
      <c r="CWS21" s="30"/>
      <c r="CWU21" s="31"/>
      <c r="CXR21" s="30"/>
      <c r="CXT21" s="31"/>
      <c r="CYQ21" s="30"/>
      <c r="CYS21" s="31"/>
      <c r="CZP21" s="30"/>
      <c r="CZR21" s="31"/>
      <c r="DAO21" s="30"/>
      <c r="DAQ21" s="31"/>
      <c r="DBN21" s="30"/>
      <c r="DBP21" s="31"/>
      <c r="DCM21" s="30"/>
      <c r="DCO21" s="31"/>
      <c r="DDL21" s="30"/>
      <c r="DDN21" s="31"/>
      <c r="DEK21" s="30"/>
      <c r="DEM21" s="31"/>
      <c r="DFJ21" s="30"/>
      <c r="DFL21" s="31"/>
      <c r="DGI21" s="30"/>
      <c r="DGK21" s="31"/>
      <c r="DHH21" s="30"/>
      <c r="DHJ21" s="31"/>
      <c r="DIG21" s="30"/>
      <c r="DII21" s="31"/>
      <c r="DJF21" s="30"/>
      <c r="DJH21" s="31"/>
      <c r="DKE21" s="30"/>
      <c r="DKG21" s="31"/>
      <c r="DLD21" s="30"/>
      <c r="DLF21" s="31"/>
      <c r="DMC21" s="30"/>
      <c r="DME21" s="31"/>
      <c r="DNB21" s="30"/>
      <c r="DND21" s="31"/>
      <c r="DOA21" s="30"/>
      <c r="DOC21" s="31"/>
      <c r="DOZ21" s="30"/>
      <c r="DPB21" s="31"/>
      <c r="DPY21" s="30"/>
      <c r="DQA21" s="31"/>
      <c r="DQX21" s="30"/>
      <c r="DQZ21" s="31"/>
      <c r="DRW21" s="30"/>
      <c r="DRY21" s="31"/>
      <c r="DSV21" s="30"/>
      <c r="DSX21" s="31"/>
      <c r="DTU21" s="30"/>
      <c r="DTW21" s="31"/>
      <c r="DUT21" s="30"/>
      <c r="DUV21" s="31"/>
      <c r="DVS21" s="30"/>
      <c r="DVU21" s="31"/>
      <c r="DWR21" s="30"/>
      <c r="DWT21" s="31"/>
      <c r="DXQ21" s="30"/>
      <c r="DXS21" s="31"/>
      <c r="DYP21" s="30"/>
      <c r="DYR21" s="31"/>
      <c r="DZO21" s="30"/>
      <c r="DZQ21" s="31"/>
      <c r="EAN21" s="30"/>
      <c r="EAP21" s="31"/>
      <c r="EBM21" s="30"/>
      <c r="EBO21" s="31"/>
      <c r="ECL21" s="30"/>
      <c r="ECN21" s="31"/>
      <c r="EDK21" s="30"/>
      <c r="EDM21" s="31"/>
      <c r="EEJ21" s="30"/>
      <c r="EEL21" s="31"/>
      <c r="EFI21" s="30"/>
      <c r="EFK21" s="31"/>
      <c r="EGH21" s="30"/>
      <c r="EGJ21" s="31"/>
      <c r="EHG21" s="30"/>
      <c r="EHI21" s="31"/>
      <c r="EIF21" s="30"/>
      <c r="EIH21" s="31"/>
      <c r="EJE21" s="30"/>
      <c r="EJG21" s="31"/>
      <c r="EKD21" s="30"/>
      <c r="EKF21" s="31"/>
      <c r="ELC21" s="30"/>
      <c r="ELE21" s="31"/>
      <c r="EMB21" s="30"/>
      <c r="EMD21" s="31"/>
      <c r="ENA21" s="30"/>
      <c r="ENC21" s="31"/>
      <c r="ENZ21" s="30"/>
      <c r="EOB21" s="31"/>
      <c r="EOY21" s="30"/>
      <c r="EPA21" s="31"/>
      <c r="EPX21" s="30"/>
      <c r="EPZ21" s="31"/>
      <c r="EQW21" s="30"/>
      <c r="EQY21" s="31"/>
      <c r="ERV21" s="30"/>
      <c r="ERX21" s="31"/>
      <c r="ESU21" s="30"/>
      <c r="ESW21" s="31"/>
      <c r="ETT21" s="30"/>
      <c r="ETV21" s="31"/>
      <c r="EUS21" s="30"/>
      <c r="EUU21" s="31"/>
      <c r="EVR21" s="30"/>
      <c r="EVT21" s="31"/>
      <c r="EWQ21" s="30"/>
      <c r="EWS21" s="31"/>
      <c r="EXP21" s="30"/>
      <c r="EXR21" s="31"/>
      <c r="EYO21" s="30"/>
      <c r="EYQ21" s="31"/>
      <c r="EZN21" s="30"/>
      <c r="EZP21" s="31"/>
      <c r="FAM21" s="30"/>
      <c r="FAO21" s="31"/>
      <c r="FBL21" s="30"/>
      <c r="FBN21" s="31"/>
      <c r="FCK21" s="30"/>
      <c r="FCM21" s="31"/>
      <c r="FDJ21" s="30"/>
      <c r="FDL21" s="31"/>
      <c r="FEI21" s="30"/>
      <c r="FEK21" s="31"/>
      <c r="FFH21" s="30"/>
      <c r="FFJ21" s="31"/>
      <c r="FGG21" s="30"/>
      <c r="FGI21" s="31"/>
      <c r="FHF21" s="30"/>
      <c r="FHH21" s="31"/>
      <c r="FIE21" s="30"/>
      <c r="FIG21" s="31"/>
      <c r="FJD21" s="30"/>
      <c r="FJF21" s="31"/>
      <c r="FKC21" s="30"/>
      <c r="FKE21" s="31"/>
      <c r="FLB21" s="30"/>
      <c r="FLD21" s="31"/>
      <c r="FMA21" s="30"/>
      <c r="FMC21" s="31"/>
      <c r="FMZ21" s="30"/>
      <c r="FNB21" s="31"/>
      <c r="FNY21" s="30"/>
      <c r="FOA21" s="31"/>
      <c r="FOX21" s="30"/>
      <c r="FOZ21" s="31"/>
      <c r="FPW21" s="30"/>
      <c r="FPY21" s="31"/>
      <c r="FQV21" s="30"/>
      <c r="FQX21" s="31"/>
      <c r="FRU21" s="30"/>
      <c r="FRW21" s="31"/>
      <c r="FST21" s="30"/>
      <c r="FSV21" s="31"/>
      <c r="FTS21" s="30"/>
      <c r="FTU21" s="31"/>
      <c r="FUR21" s="30"/>
      <c r="FUT21" s="31"/>
      <c r="FVQ21" s="30"/>
      <c r="FVS21" s="31"/>
      <c r="FWP21" s="30"/>
      <c r="FWR21" s="31"/>
      <c r="FXO21" s="30"/>
      <c r="FXQ21" s="31"/>
      <c r="FYN21" s="30"/>
      <c r="FYP21" s="31"/>
      <c r="FZM21" s="30"/>
      <c r="FZO21" s="31"/>
      <c r="GAL21" s="30"/>
      <c r="GAN21" s="31"/>
      <c r="GBK21" s="30"/>
      <c r="GBM21" s="31"/>
      <c r="GCJ21" s="30"/>
      <c r="GCL21" s="31"/>
      <c r="GDI21" s="30"/>
      <c r="GDK21" s="31"/>
      <c r="GEH21" s="30"/>
      <c r="GEJ21" s="31"/>
      <c r="GFG21" s="30"/>
      <c r="GFI21" s="31"/>
      <c r="GGF21" s="30"/>
      <c r="GGH21" s="31"/>
      <c r="GHE21" s="30"/>
      <c r="GHG21" s="31"/>
      <c r="GID21" s="30"/>
      <c r="GIF21" s="31"/>
      <c r="GJC21" s="30"/>
      <c r="GJE21" s="31"/>
      <c r="GKB21" s="30"/>
      <c r="GKD21" s="31"/>
      <c r="GLA21" s="30"/>
      <c r="GLC21" s="31"/>
      <c r="GLZ21" s="30"/>
      <c r="GMB21" s="31"/>
      <c r="GMY21" s="30"/>
      <c r="GNA21" s="31"/>
      <c r="GNX21" s="30"/>
      <c r="GNZ21" s="31"/>
      <c r="GOW21" s="30"/>
      <c r="GOY21" s="31"/>
      <c r="GPV21" s="30"/>
      <c r="GPX21" s="31"/>
      <c r="GQU21" s="30"/>
      <c r="GQW21" s="31"/>
      <c r="GRT21" s="30"/>
      <c r="GRV21" s="31"/>
      <c r="GSS21" s="30"/>
      <c r="GSU21" s="31"/>
      <c r="GTR21" s="30"/>
      <c r="GTT21" s="31"/>
      <c r="GUQ21" s="30"/>
      <c r="GUS21" s="31"/>
      <c r="GVP21" s="30"/>
      <c r="GVR21" s="31"/>
      <c r="GWO21" s="30"/>
      <c r="GWQ21" s="31"/>
      <c r="GXN21" s="30"/>
      <c r="GXP21" s="31"/>
      <c r="GYM21" s="30"/>
      <c r="GYO21" s="31"/>
      <c r="GZL21" s="30"/>
      <c r="GZN21" s="31"/>
      <c r="HAK21" s="30"/>
      <c r="HAM21" s="31"/>
      <c r="HBJ21" s="30"/>
      <c r="HBL21" s="31"/>
      <c r="HCI21" s="30"/>
      <c r="HCK21" s="31"/>
      <c r="HDH21" s="30"/>
      <c r="HDJ21" s="31"/>
      <c r="HEG21" s="30"/>
      <c r="HEI21" s="31"/>
      <c r="HFF21" s="30"/>
      <c r="HFH21" s="31"/>
      <c r="HGE21" s="30"/>
      <c r="HGG21" s="31"/>
      <c r="HHD21" s="30"/>
      <c r="HHF21" s="31"/>
      <c r="HIC21" s="30"/>
      <c r="HIE21" s="31"/>
      <c r="HJB21" s="30"/>
      <c r="HJD21" s="31"/>
      <c r="HKA21" s="30"/>
      <c r="HKC21" s="31"/>
      <c r="HKZ21" s="30"/>
      <c r="HLB21" s="31"/>
      <c r="HLY21" s="30"/>
      <c r="HMA21" s="31"/>
      <c r="HMX21" s="30"/>
      <c r="HMZ21" s="31"/>
      <c r="HNW21" s="30"/>
      <c r="HNY21" s="31"/>
      <c r="HOV21" s="30"/>
      <c r="HOX21" s="31"/>
      <c r="HPU21" s="30"/>
      <c r="HPW21" s="31"/>
      <c r="HQT21" s="30"/>
      <c r="HQV21" s="31"/>
      <c r="HRS21" s="30"/>
      <c r="HRU21" s="31"/>
      <c r="HSR21" s="30"/>
      <c r="HST21" s="31"/>
      <c r="HTQ21" s="30"/>
      <c r="HTS21" s="31"/>
      <c r="HUP21" s="30"/>
      <c r="HUR21" s="31"/>
      <c r="HVO21" s="30"/>
      <c r="HVQ21" s="31"/>
      <c r="HWN21" s="30"/>
      <c r="HWP21" s="31"/>
      <c r="HXM21" s="30"/>
      <c r="HXO21" s="31"/>
      <c r="HYL21" s="30"/>
      <c r="HYN21" s="31"/>
      <c r="HZK21" s="30"/>
      <c r="HZM21" s="31"/>
      <c r="IAJ21" s="30"/>
      <c r="IAL21" s="31"/>
      <c r="IBI21" s="30"/>
      <c r="IBK21" s="31"/>
      <c r="ICH21" s="30"/>
      <c r="ICJ21" s="31"/>
      <c r="IDG21" s="30"/>
      <c r="IDI21" s="31"/>
      <c r="IEF21" s="30"/>
      <c r="IEH21" s="31"/>
      <c r="IFE21" s="30"/>
      <c r="IFG21" s="31"/>
      <c r="IGD21" s="30"/>
      <c r="IGF21" s="31"/>
      <c r="IHC21" s="30"/>
      <c r="IHE21" s="31"/>
      <c r="IIB21" s="30"/>
      <c r="IID21" s="31"/>
      <c r="IJA21" s="30"/>
      <c r="IJC21" s="31"/>
      <c r="IJZ21" s="30"/>
      <c r="IKB21" s="31"/>
      <c r="IKY21" s="30"/>
      <c r="ILA21" s="31"/>
      <c r="ILX21" s="30"/>
      <c r="ILZ21" s="31"/>
      <c r="IMW21" s="30"/>
      <c r="IMY21" s="31"/>
      <c r="INV21" s="30"/>
      <c r="INX21" s="31"/>
      <c r="IOU21" s="30"/>
      <c r="IOW21" s="31"/>
      <c r="IPT21" s="30"/>
      <c r="IPV21" s="31"/>
      <c r="IQS21" s="30"/>
      <c r="IQU21" s="31"/>
      <c r="IRR21" s="30"/>
      <c r="IRT21" s="31"/>
      <c r="ISQ21" s="30"/>
      <c r="ISS21" s="31"/>
      <c r="ITP21" s="30"/>
      <c r="ITR21" s="31"/>
      <c r="IUO21" s="30"/>
      <c r="IUQ21" s="31"/>
      <c r="IVN21" s="30"/>
      <c r="IVP21" s="31"/>
      <c r="IWM21" s="30"/>
      <c r="IWO21" s="31"/>
      <c r="IXL21" s="30"/>
      <c r="IXN21" s="31"/>
      <c r="IYK21" s="30"/>
      <c r="IYM21" s="31"/>
      <c r="IZJ21" s="30"/>
      <c r="IZL21" s="31"/>
      <c r="JAI21" s="30"/>
      <c r="JAK21" s="31"/>
      <c r="JBH21" s="30"/>
      <c r="JBJ21" s="31"/>
      <c r="JCG21" s="30"/>
      <c r="JCI21" s="31"/>
      <c r="JDF21" s="30"/>
      <c r="JDH21" s="31"/>
      <c r="JEE21" s="30"/>
      <c r="JEG21" s="31"/>
      <c r="JFD21" s="30"/>
      <c r="JFF21" s="31"/>
      <c r="JGC21" s="30"/>
      <c r="JGE21" s="31"/>
      <c r="JHB21" s="30"/>
      <c r="JHD21" s="31"/>
      <c r="JIA21" s="30"/>
      <c r="JIC21" s="31"/>
      <c r="JIZ21" s="30"/>
      <c r="JJB21" s="31"/>
      <c r="JJY21" s="30"/>
      <c r="JKA21" s="31"/>
      <c r="JKX21" s="30"/>
      <c r="JKZ21" s="31"/>
      <c r="JLW21" s="30"/>
      <c r="JLY21" s="31"/>
      <c r="JMV21" s="30"/>
      <c r="JMX21" s="31"/>
      <c r="JNU21" s="30"/>
      <c r="JNW21" s="31"/>
      <c r="JOT21" s="30"/>
      <c r="JOV21" s="31"/>
      <c r="JPS21" s="30"/>
      <c r="JPU21" s="31"/>
      <c r="JQR21" s="30"/>
      <c r="JQT21" s="31"/>
      <c r="JRQ21" s="30"/>
      <c r="JRS21" s="31"/>
      <c r="JSP21" s="30"/>
      <c r="JSR21" s="31"/>
      <c r="JTO21" s="30"/>
      <c r="JTQ21" s="31"/>
      <c r="JUN21" s="30"/>
      <c r="JUP21" s="31"/>
      <c r="JVM21" s="30"/>
      <c r="JVO21" s="31"/>
      <c r="JWL21" s="30"/>
      <c r="JWN21" s="31"/>
      <c r="JXK21" s="30"/>
      <c r="JXM21" s="31"/>
      <c r="JYJ21" s="30"/>
      <c r="JYL21" s="31"/>
      <c r="JZI21" s="30"/>
      <c r="JZK21" s="31"/>
      <c r="KAH21" s="30"/>
      <c r="KAJ21" s="31"/>
      <c r="KBG21" s="30"/>
      <c r="KBI21" s="31"/>
      <c r="KCF21" s="30"/>
      <c r="KCH21" s="31"/>
      <c r="KDE21" s="30"/>
      <c r="KDG21" s="31"/>
      <c r="KED21" s="30"/>
      <c r="KEF21" s="31"/>
      <c r="KFC21" s="30"/>
      <c r="KFE21" s="31"/>
      <c r="KGB21" s="30"/>
      <c r="KGD21" s="31"/>
      <c r="KHA21" s="30"/>
      <c r="KHC21" s="31"/>
      <c r="KHZ21" s="30"/>
      <c r="KIB21" s="31"/>
      <c r="KIY21" s="30"/>
      <c r="KJA21" s="31"/>
      <c r="KJX21" s="30"/>
      <c r="KJZ21" s="31"/>
      <c r="KKW21" s="30"/>
      <c r="KKY21" s="31"/>
      <c r="KLV21" s="30"/>
      <c r="KLX21" s="31"/>
      <c r="KMU21" s="30"/>
      <c r="KMW21" s="31"/>
      <c r="KNT21" s="30"/>
      <c r="KNV21" s="31"/>
      <c r="KOS21" s="30"/>
      <c r="KOU21" s="31"/>
      <c r="KPR21" s="30"/>
      <c r="KPT21" s="31"/>
      <c r="KQQ21" s="30"/>
      <c r="KQS21" s="31"/>
      <c r="KRP21" s="30"/>
      <c r="KRR21" s="31"/>
      <c r="KSO21" s="30"/>
      <c r="KSQ21" s="31"/>
      <c r="KTN21" s="30"/>
      <c r="KTP21" s="31"/>
      <c r="KUM21" s="30"/>
      <c r="KUO21" s="31"/>
      <c r="KVL21" s="30"/>
      <c r="KVN21" s="31"/>
      <c r="KWK21" s="30"/>
      <c r="KWM21" s="31"/>
      <c r="KXJ21" s="30"/>
      <c r="KXL21" s="31"/>
      <c r="KYI21" s="30"/>
      <c r="KYK21" s="31"/>
      <c r="KZH21" s="30"/>
      <c r="KZJ21" s="31"/>
      <c r="LAG21" s="30"/>
      <c r="LAI21" s="31"/>
      <c r="LBF21" s="30"/>
      <c r="LBH21" s="31"/>
      <c r="LCE21" s="30"/>
      <c r="LCG21" s="31"/>
      <c r="LDD21" s="30"/>
      <c r="LDF21" s="31"/>
      <c r="LEC21" s="30"/>
      <c r="LEE21" s="31"/>
      <c r="LFB21" s="30"/>
      <c r="LFD21" s="31"/>
      <c r="LGA21" s="30"/>
      <c r="LGC21" s="31"/>
      <c r="LGZ21" s="30"/>
      <c r="LHB21" s="31"/>
      <c r="LHY21" s="30"/>
      <c r="LIA21" s="31"/>
      <c r="LIX21" s="30"/>
      <c r="LIZ21" s="31"/>
      <c r="LJW21" s="30"/>
      <c r="LJY21" s="31"/>
      <c r="LKV21" s="30"/>
      <c r="LKX21" s="31"/>
      <c r="LLU21" s="30"/>
      <c r="LLW21" s="31"/>
      <c r="LMT21" s="30"/>
      <c r="LMV21" s="31"/>
      <c r="LNS21" s="30"/>
      <c r="LNU21" s="31"/>
      <c r="LOR21" s="30"/>
      <c r="LOT21" s="31"/>
      <c r="LPQ21" s="30"/>
      <c r="LPS21" s="31"/>
      <c r="LQP21" s="30"/>
      <c r="LQR21" s="31"/>
      <c r="LRO21" s="30"/>
      <c r="LRQ21" s="31"/>
      <c r="LSN21" s="30"/>
      <c r="LSP21" s="31"/>
      <c r="LTM21" s="30"/>
      <c r="LTO21" s="31"/>
      <c r="LUL21" s="30"/>
      <c r="LUN21" s="31"/>
      <c r="LVK21" s="30"/>
      <c r="LVM21" s="31"/>
      <c r="LWJ21" s="30"/>
      <c r="LWL21" s="31"/>
      <c r="LXI21" s="30"/>
      <c r="LXK21" s="31"/>
      <c r="LYH21" s="30"/>
      <c r="LYJ21" s="31"/>
      <c r="LZG21" s="30"/>
      <c r="LZI21" s="31"/>
      <c r="MAF21" s="30"/>
      <c r="MAH21" s="31"/>
      <c r="MBE21" s="30"/>
      <c r="MBG21" s="31"/>
      <c r="MCD21" s="30"/>
      <c r="MCF21" s="31"/>
      <c r="MDC21" s="30"/>
      <c r="MDE21" s="31"/>
      <c r="MEB21" s="30"/>
      <c r="MED21" s="31"/>
      <c r="MFA21" s="30"/>
      <c r="MFC21" s="31"/>
      <c r="MFZ21" s="30"/>
      <c r="MGB21" s="31"/>
      <c r="MGY21" s="30"/>
      <c r="MHA21" s="31"/>
      <c r="MHX21" s="30"/>
      <c r="MHZ21" s="31"/>
      <c r="MIW21" s="30"/>
      <c r="MIY21" s="31"/>
      <c r="MJV21" s="30"/>
      <c r="MJX21" s="31"/>
      <c r="MKU21" s="30"/>
      <c r="MKW21" s="31"/>
      <c r="MLT21" s="30"/>
      <c r="MLV21" s="31"/>
      <c r="MMS21" s="30"/>
      <c r="MMU21" s="31"/>
      <c r="MNR21" s="30"/>
      <c r="MNT21" s="31"/>
      <c r="MOQ21" s="30"/>
      <c r="MOS21" s="31"/>
      <c r="MPP21" s="30"/>
      <c r="MPR21" s="31"/>
      <c r="MQO21" s="30"/>
      <c r="MQQ21" s="31"/>
      <c r="MRN21" s="30"/>
      <c r="MRP21" s="31"/>
      <c r="MSM21" s="30"/>
      <c r="MSO21" s="31"/>
      <c r="MTL21" s="30"/>
      <c r="MTN21" s="31"/>
      <c r="MUK21" s="30"/>
      <c r="MUM21" s="31"/>
      <c r="MVJ21" s="30"/>
      <c r="MVL21" s="31"/>
      <c r="MWI21" s="30"/>
      <c r="MWK21" s="31"/>
      <c r="MXH21" s="30"/>
      <c r="MXJ21" s="31"/>
      <c r="MYG21" s="30"/>
      <c r="MYI21" s="31"/>
      <c r="MZF21" s="30"/>
      <c r="MZH21" s="31"/>
      <c r="NAE21" s="30"/>
      <c r="NAG21" s="31"/>
      <c r="NBD21" s="30"/>
      <c r="NBF21" s="31"/>
      <c r="NCC21" s="30"/>
      <c r="NCE21" s="31"/>
      <c r="NDB21" s="30"/>
      <c r="NDD21" s="31"/>
      <c r="NEA21" s="30"/>
      <c r="NEC21" s="31"/>
      <c r="NEZ21" s="30"/>
      <c r="NFB21" s="31"/>
      <c r="NFY21" s="30"/>
      <c r="NGA21" s="31"/>
      <c r="NGX21" s="30"/>
      <c r="NGZ21" s="31"/>
      <c r="NHW21" s="30"/>
      <c r="NHY21" s="31"/>
      <c r="NIV21" s="30"/>
      <c r="NIX21" s="31"/>
      <c r="NJU21" s="30"/>
      <c r="NJW21" s="31"/>
      <c r="NKT21" s="30"/>
      <c r="NKV21" s="31"/>
      <c r="NLS21" s="30"/>
      <c r="NLU21" s="31"/>
      <c r="NMR21" s="30"/>
      <c r="NMT21" s="31"/>
      <c r="NNQ21" s="30"/>
      <c r="NNS21" s="31"/>
      <c r="NOP21" s="30"/>
      <c r="NOR21" s="31"/>
      <c r="NPO21" s="30"/>
      <c r="NPQ21" s="31"/>
      <c r="NQN21" s="30"/>
      <c r="NQP21" s="31"/>
      <c r="NRM21" s="30"/>
      <c r="NRO21" s="31"/>
      <c r="NSL21" s="30"/>
      <c r="NSN21" s="31"/>
      <c r="NTK21" s="30"/>
      <c r="NTM21" s="31"/>
      <c r="NUJ21" s="30"/>
      <c r="NUL21" s="31"/>
      <c r="NVI21" s="30"/>
      <c r="NVK21" s="31"/>
      <c r="NWH21" s="30"/>
      <c r="NWJ21" s="31"/>
      <c r="NXG21" s="30"/>
      <c r="NXI21" s="31"/>
      <c r="NYF21" s="30"/>
      <c r="NYH21" s="31"/>
      <c r="NZE21" s="30"/>
      <c r="NZG21" s="31"/>
      <c r="OAD21" s="30"/>
      <c r="OAF21" s="31"/>
      <c r="OBC21" s="30"/>
      <c r="OBE21" s="31"/>
      <c r="OCB21" s="30"/>
      <c r="OCD21" s="31"/>
      <c r="ODA21" s="30"/>
      <c r="ODC21" s="31"/>
      <c r="ODZ21" s="30"/>
      <c r="OEB21" s="31"/>
      <c r="OEY21" s="30"/>
      <c r="OFA21" s="31"/>
      <c r="OFX21" s="30"/>
      <c r="OFZ21" s="31"/>
      <c r="OGW21" s="30"/>
      <c r="OGY21" s="31"/>
      <c r="OHV21" s="30"/>
      <c r="OHX21" s="31"/>
      <c r="OIU21" s="30"/>
      <c r="OIW21" s="31"/>
      <c r="OJT21" s="30"/>
      <c r="OJV21" s="31"/>
      <c r="OKS21" s="30"/>
      <c r="OKU21" s="31"/>
      <c r="OLR21" s="30"/>
      <c r="OLT21" s="31"/>
      <c r="OMQ21" s="30"/>
      <c r="OMS21" s="31"/>
      <c r="ONP21" s="30"/>
      <c r="ONR21" s="31"/>
      <c r="OOO21" s="30"/>
      <c r="OOQ21" s="31"/>
      <c r="OPN21" s="30"/>
      <c r="OPP21" s="31"/>
      <c r="OQM21" s="30"/>
      <c r="OQO21" s="31"/>
      <c r="ORL21" s="30"/>
      <c r="ORN21" s="31"/>
      <c r="OSK21" s="30"/>
      <c r="OSM21" s="31"/>
      <c r="OTJ21" s="30"/>
      <c r="OTL21" s="31"/>
      <c r="OUI21" s="30"/>
      <c r="OUK21" s="31"/>
      <c r="OVH21" s="30"/>
      <c r="OVJ21" s="31"/>
      <c r="OWG21" s="30"/>
      <c r="OWI21" s="31"/>
      <c r="OXF21" s="30"/>
      <c r="OXH21" s="31"/>
      <c r="OYE21" s="30"/>
      <c r="OYG21" s="31"/>
      <c r="OZD21" s="30"/>
      <c r="OZF21" s="31"/>
      <c r="PAC21" s="30"/>
      <c r="PAE21" s="31"/>
      <c r="PBB21" s="30"/>
      <c r="PBD21" s="31"/>
      <c r="PCA21" s="30"/>
      <c r="PCC21" s="31"/>
      <c r="PCZ21" s="30"/>
      <c r="PDB21" s="31"/>
      <c r="PDY21" s="30"/>
      <c r="PEA21" s="31"/>
      <c r="PEX21" s="30"/>
      <c r="PEZ21" s="31"/>
      <c r="PFW21" s="30"/>
      <c r="PFY21" s="31"/>
      <c r="PGV21" s="30"/>
      <c r="PGX21" s="31"/>
      <c r="PHU21" s="30"/>
      <c r="PHW21" s="31"/>
      <c r="PIT21" s="30"/>
      <c r="PIV21" s="31"/>
      <c r="PJS21" s="30"/>
      <c r="PJU21" s="31"/>
      <c r="PKR21" s="30"/>
      <c r="PKT21" s="31"/>
      <c r="PLQ21" s="30"/>
      <c r="PLS21" s="31"/>
      <c r="PMP21" s="30"/>
      <c r="PMR21" s="31"/>
      <c r="PNO21" s="30"/>
      <c r="PNQ21" s="31"/>
      <c r="PON21" s="30"/>
      <c r="POP21" s="31"/>
      <c r="PPM21" s="30"/>
      <c r="PPO21" s="31"/>
      <c r="PQL21" s="30"/>
      <c r="PQN21" s="31"/>
      <c r="PRK21" s="30"/>
      <c r="PRM21" s="31"/>
      <c r="PSJ21" s="30"/>
      <c r="PSL21" s="31"/>
      <c r="PTI21" s="30"/>
      <c r="PTK21" s="31"/>
      <c r="PUH21" s="30"/>
      <c r="PUJ21" s="31"/>
      <c r="PVG21" s="30"/>
      <c r="PVI21" s="31"/>
      <c r="PWF21" s="30"/>
      <c r="PWH21" s="31"/>
      <c r="PXE21" s="30"/>
      <c r="PXG21" s="31"/>
      <c r="PYD21" s="30"/>
      <c r="PYF21" s="31"/>
      <c r="PZC21" s="30"/>
      <c r="PZE21" s="31"/>
      <c r="QAB21" s="30"/>
      <c r="QAD21" s="31"/>
      <c r="QBA21" s="30"/>
      <c r="QBC21" s="31"/>
      <c r="QBZ21" s="30"/>
      <c r="QCB21" s="31"/>
      <c r="QCY21" s="30"/>
      <c r="QDA21" s="31"/>
      <c r="QDX21" s="30"/>
      <c r="QDZ21" s="31"/>
      <c r="QEW21" s="30"/>
      <c r="QEY21" s="31"/>
      <c r="QFV21" s="30"/>
      <c r="QFX21" s="31"/>
      <c r="QGU21" s="30"/>
      <c r="QGW21" s="31"/>
      <c r="QHT21" s="30"/>
      <c r="QHV21" s="31"/>
      <c r="QIS21" s="30"/>
      <c r="QIU21" s="31"/>
      <c r="QJR21" s="30"/>
      <c r="QJT21" s="31"/>
      <c r="QKQ21" s="30"/>
      <c r="QKS21" s="31"/>
      <c r="QLP21" s="30"/>
      <c r="QLR21" s="31"/>
      <c r="QMO21" s="30"/>
      <c r="QMQ21" s="31"/>
      <c r="QNN21" s="30"/>
      <c r="QNP21" s="31"/>
      <c r="QOM21" s="30"/>
      <c r="QOO21" s="31"/>
      <c r="QPL21" s="30"/>
      <c r="QPN21" s="31"/>
      <c r="QQK21" s="30"/>
      <c r="QQM21" s="31"/>
      <c r="QRJ21" s="30"/>
      <c r="QRL21" s="31"/>
      <c r="QSI21" s="30"/>
      <c r="QSK21" s="31"/>
      <c r="QTH21" s="30"/>
      <c r="QTJ21" s="31"/>
      <c r="QUG21" s="30"/>
      <c r="QUI21" s="31"/>
      <c r="QVF21" s="30"/>
      <c r="QVH21" s="31"/>
      <c r="QWE21" s="30"/>
      <c r="QWG21" s="31"/>
      <c r="QXD21" s="30"/>
      <c r="QXF21" s="31"/>
      <c r="QYC21" s="30"/>
      <c r="QYE21" s="31"/>
      <c r="QZB21" s="30"/>
      <c r="QZD21" s="31"/>
      <c r="RAA21" s="30"/>
      <c r="RAC21" s="31"/>
      <c r="RAZ21" s="30"/>
      <c r="RBB21" s="31"/>
      <c r="RBY21" s="30"/>
      <c r="RCA21" s="31"/>
      <c r="RCX21" s="30"/>
      <c r="RCZ21" s="31"/>
      <c r="RDW21" s="30"/>
      <c r="RDY21" s="31"/>
      <c r="REV21" s="30"/>
      <c r="REX21" s="31"/>
      <c r="RFU21" s="30"/>
      <c r="RFW21" s="31"/>
      <c r="RGT21" s="30"/>
      <c r="RGV21" s="31"/>
      <c r="RHS21" s="30"/>
      <c r="RHU21" s="31"/>
      <c r="RIR21" s="30"/>
      <c r="RIT21" s="31"/>
      <c r="RJQ21" s="30"/>
      <c r="RJS21" s="31"/>
      <c r="RKP21" s="30"/>
      <c r="RKR21" s="31"/>
      <c r="RLO21" s="30"/>
      <c r="RLQ21" s="31"/>
      <c r="RMN21" s="30"/>
      <c r="RMP21" s="31"/>
      <c r="RNM21" s="30"/>
      <c r="RNO21" s="31"/>
      <c r="ROL21" s="30"/>
      <c r="RON21" s="31"/>
      <c r="RPK21" s="30"/>
      <c r="RPM21" s="31"/>
      <c r="RQJ21" s="30"/>
      <c r="RQL21" s="31"/>
      <c r="RRI21" s="30"/>
      <c r="RRK21" s="31"/>
      <c r="RSH21" s="30"/>
      <c r="RSJ21" s="31"/>
      <c r="RTG21" s="30"/>
      <c r="RTI21" s="31"/>
      <c r="RUF21" s="30"/>
      <c r="RUH21" s="31"/>
      <c r="RVE21" s="30"/>
      <c r="RVG21" s="31"/>
      <c r="RWD21" s="30"/>
      <c r="RWF21" s="31"/>
      <c r="RXC21" s="30"/>
      <c r="RXE21" s="31"/>
      <c r="RYB21" s="30"/>
      <c r="RYD21" s="31"/>
      <c r="RZA21" s="30"/>
      <c r="RZC21" s="31"/>
      <c r="RZZ21" s="30"/>
      <c r="SAB21" s="31"/>
      <c r="SAY21" s="30"/>
      <c r="SBA21" s="31"/>
      <c r="SBX21" s="30"/>
      <c r="SBZ21" s="31"/>
      <c r="SCW21" s="30"/>
      <c r="SCY21" s="31"/>
      <c r="SDV21" s="30"/>
      <c r="SDX21" s="31"/>
      <c r="SEU21" s="30"/>
      <c r="SEW21" s="31"/>
      <c r="SFT21" s="30"/>
      <c r="SFV21" s="31"/>
      <c r="SGS21" s="30"/>
      <c r="SGU21" s="31"/>
      <c r="SHR21" s="30"/>
      <c r="SHT21" s="31"/>
      <c r="SIQ21" s="30"/>
      <c r="SIS21" s="31"/>
      <c r="SJP21" s="30"/>
      <c r="SJR21" s="31"/>
      <c r="SKO21" s="30"/>
      <c r="SKQ21" s="31"/>
      <c r="SLN21" s="30"/>
      <c r="SLP21" s="31"/>
      <c r="SMM21" s="30"/>
      <c r="SMO21" s="31"/>
      <c r="SNL21" s="30"/>
      <c r="SNN21" s="31"/>
      <c r="SOK21" s="30"/>
      <c r="SOM21" s="31"/>
      <c r="SPJ21" s="30"/>
      <c r="SPL21" s="31"/>
      <c r="SQI21" s="30"/>
      <c r="SQK21" s="31"/>
      <c r="SRH21" s="30"/>
      <c r="SRJ21" s="31"/>
      <c r="SSG21" s="30"/>
      <c r="SSI21" s="31"/>
      <c r="STF21" s="30"/>
      <c r="STH21" s="31"/>
      <c r="SUE21" s="30"/>
      <c r="SUG21" s="31"/>
      <c r="SVD21" s="30"/>
      <c r="SVF21" s="31"/>
      <c r="SWC21" s="30"/>
      <c r="SWE21" s="31"/>
      <c r="SXB21" s="30"/>
      <c r="SXD21" s="31"/>
      <c r="SYA21" s="30"/>
      <c r="SYC21" s="31"/>
      <c r="SYZ21" s="30"/>
      <c r="SZB21" s="31"/>
      <c r="SZY21" s="30"/>
      <c r="TAA21" s="31"/>
      <c r="TAX21" s="30"/>
      <c r="TAZ21" s="31"/>
      <c r="TBW21" s="30"/>
      <c r="TBY21" s="31"/>
      <c r="TCV21" s="30"/>
      <c r="TCX21" s="31"/>
      <c r="TDU21" s="30"/>
      <c r="TDW21" s="31"/>
      <c r="TET21" s="30"/>
      <c r="TEV21" s="31"/>
      <c r="TFS21" s="30"/>
      <c r="TFU21" s="31"/>
      <c r="TGR21" s="30"/>
      <c r="TGT21" s="31"/>
      <c r="THQ21" s="30"/>
      <c r="THS21" s="31"/>
      <c r="TIP21" s="30"/>
      <c r="TIR21" s="31"/>
      <c r="TJO21" s="30"/>
      <c r="TJQ21" s="31"/>
      <c r="TKN21" s="30"/>
      <c r="TKP21" s="31"/>
      <c r="TLM21" s="30"/>
      <c r="TLO21" s="31"/>
      <c r="TML21" s="30"/>
      <c r="TMN21" s="31"/>
      <c r="TNK21" s="30"/>
      <c r="TNM21" s="31"/>
      <c r="TOJ21" s="30"/>
      <c r="TOL21" s="31"/>
      <c r="TPI21" s="30"/>
      <c r="TPK21" s="31"/>
      <c r="TQH21" s="30"/>
      <c r="TQJ21" s="31"/>
      <c r="TRG21" s="30"/>
      <c r="TRI21" s="31"/>
      <c r="TSF21" s="30"/>
      <c r="TSH21" s="31"/>
      <c r="TTE21" s="30"/>
      <c r="TTG21" s="31"/>
      <c r="TUD21" s="30"/>
      <c r="TUF21" s="31"/>
      <c r="TVC21" s="30"/>
      <c r="TVE21" s="31"/>
      <c r="TWB21" s="30"/>
      <c r="TWD21" s="31"/>
      <c r="TXA21" s="30"/>
      <c r="TXC21" s="31"/>
      <c r="TXZ21" s="30"/>
      <c r="TYB21" s="31"/>
      <c r="TYY21" s="30"/>
      <c r="TZA21" s="31"/>
      <c r="TZX21" s="30"/>
      <c r="TZZ21" s="31"/>
      <c r="UAW21" s="30"/>
      <c r="UAY21" s="31"/>
      <c r="UBV21" s="30"/>
      <c r="UBX21" s="31"/>
      <c r="UCU21" s="30"/>
      <c r="UCW21" s="31"/>
      <c r="UDT21" s="30"/>
      <c r="UDV21" s="31"/>
      <c r="UES21" s="30"/>
      <c r="UEU21" s="31"/>
      <c r="UFR21" s="30"/>
      <c r="UFT21" s="31"/>
      <c r="UGQ21" s="30"/>
      <c r="UGS21" s="31"/>
      <c r="UHP21" s="30"/>
      <c r="UHR21" s="31"/>
      <c r="UIO21" s="30"/>
      <c r="UIQ21" s="31"/>
      <c r="UJN21" s="30"/>
      <c r="UJP21" s="31"/>
      <c r="UKM21" s="30"/>
      <c r="UKO21" s="31"/>
      <c r="ULL21" s="30"/>
      <c r="ULN21" s="31"/>
      <c r="UMK21" s="30"/>
      <c r="UMM21" s="31"/>
      <c r="UNJ21" s="30"/>
      <c r="UNL21" s="31"/>
      <c r="UOI21" s="30"/>
      <c r="UOK21" s="31"/>
      <c r="UPH21" s="30"/>
      <c r="UPJ21" s="31"/>
      <c r="UQG21" s="30"/>
      <c r="UQI21" s="31"/>
      <c r="URF21" s="30"/>
      <c r="URH21" s="31"/>
      <c r="USE21" s="30"/>
      <c r="USG21" s="31"/>
      <c r="UTD21" s="30"/>
      <c r="UTF21" s="31"/>
      <c r="UUC21" s="30"/>
      <c r="UUE21" s="31"/>
      <c r="UVB21" s="30"/>
      <c r="UVD21" s="31"/>
      <c r="UWA21" s="30"/>
      <c r="UWC21" s="31"/>
      <c r="UWZ21" s="30"/>
      <c r="UXB21" s="31"/>
      <c r="UXY21" s="30"/>
      <c r="UYA21" s="31"/>
      <c r="UYX21" s="30"/>
      <c r="UYZ21" s="31"/>
      <c r="UZW21" s="30"/>
      <c r="UZY21" s="31"/>
      <c r="VAV21" s="30"/>
      <c r="VAX21" s="31"/>
      <c r="VBU21" s="30"/>
      <c r="VBW21" s="31"/>
      <c r="VCT21" s="30"/>
      <c r="VCV21" s="31"/>
      <c r="VDS21" s="30"/>
      <c r="VDU21" s="31"/>
      <c r="VER21" s="30"/>
      <c r="VET21" s="31"/>
      <c r="VFQ21" s="30"/>
      <c r="VFS21" s="31"/>
      <c r="VGP21" s="30"/>
      <c r="VGR21" s="31"/>
      <c r="VHO21" s="30"/>
      <c r="VHQ21" s="31"/>
      <c r="VIN21" s="30"/>
      <c r="VIP21" s="31"/>
      <c r="VJM21" s="30"/>
      <c r="VJO21" s="31"/>
      <c r="VKL21" s="30"/>
      <c r="VKN21" s="31"/>
      <c r="VLK21" s="30"/>
      <c r="VLM21" s="31"/>
      <c r="VMJ21" s="30"/>
      <c r="VML21" s="31"/>
      <c r="VNI21" s="30"/>
      <c r="VNK21" s="31"/>
      <c r="VOH21" s="30"/>
      <c r="VOJ21" s="31"/>
      <c r="VPG21" s="30"/>
      <c r="VPI21" s="31"/>
      <c r="VQF21" s="30"/>
      <c r="VQH21" s="31"/>
      <c r="VRE21" s="30"/>
      <c r="VRG21" s="31"/>
      <c r="VSD21" s="30"/>
      <c r="VSF21" s="31"/>
      <c r="VTC21" s="30"/>
      <c r="VTE21" s="31"/>
      <c r="VUB21" s="30"/>
      <c r="VUD21" s="31"/>
      <c r="VVA21" s="30"/>
      <c r="VVC21" s="31"/>
      <c r="VVZ21" s="30"/>
      <c r="VWB21" s="31"/>
      <c r="VWY21" s="30"/>
      <c r="VXA21" s="31"/>
      <c r="VXX21" s="30"/>
      <c r="VXZ21" s="31"/>
      <c r="VYW21" s="30"/>
      <c r="VYY21" s="31"/>
      <c r="VZV21" s="30"/>
      <c r="VZX21" s="31"/>
      <c r="WAU21" s="30"/>
      <c r="WAW21" s="31"/>
      <c r="WBT21" s="30"/>
      <c r="WBV21" s="31"/>
      <c r="WCS21" s="30"/>
      <c r="WCU21" s="31"/>
      <c r="WDR21" s="30"/>
      <c r="WDT21" s="31"/>
      <c r="WEQ21" s="30"/>
      <c r="WES21" s="31"/>
      <c r="WFP21" s="30"/>
      <c r="WFR21" s="31"/>
      <c r="WGO21" s="30"/>
      <c r="WGQ21" s="31"/>
      <c r="WHN21" s="30"/>
      <c r="WHP21" s="31"/>
      <c r="WIM21" s="30"/>
      <c r="WIO21" s="31"/>
      <c r="WJL21" s="30"/>
      <c r="WJN21" s="31"/>
      <c r="WKK21" s="30"/>
      <c r="WKM21" s="31"/>
      <c r="WLJ21" s="30"/>
      <c r="WLL21" s="31"/>
      <c r="WMI21" s="30"/>
      <c r="WMK21" s="31"/>
      <c r="WNH21" s="30"/>
      <c r="WNJ21" s="31"/>
      <c r="WOG21" s="30"/>
      <c r="WOI21" s="31"/>
      <c r="WPF21" s="30"/>
      <c r="WPH21" s="31"/>
      <c r="WQE21" s="30"/>
      <c r="WQG21" s="31"/>
      <c r="WRD21" s="30"/>
      <c r="WRF21" s="31"/>
      <c r="WSC21" s="30"/>
      <c r="WSE21" s="31"/>
      <c r="WTB21" s="30"/>
      <c r="WTD21" s="31"/>
      <c r="WUA21" s="30"/>
      <c r="WUC21" s="31"/>
      <c r="WUZ21" s="30"/>
      <c r="WVB21" s="31"/>
      <c r="WVY21" s="30"/>
      <c r="WWA21" s="31"/>
      <c r="WWX21" s="30"/>
      <c r="WWZ21" s="31"/>
      <c r="WXW21" s="30"/>
      <c r="WXY21" s="31"/>
      <c r="WYV21" s="30"/>
      <c r="WYX21" s="31"/>
      <c r="WZU21" s="30"/>
      <c r="WZW21" s="31"/>
      <c r="XAT21" s="30"/>
      <c r="XAV21" s="31"/>
      <c r="XBS21" s="30"/>
      <c r="XBU21" s="31"/>
    </row>
    <row r="22" spans="1:1022 1045:2047 2070:3072 3095:4095 4097:5120 5122:6122 6145:7147 7170:8172 8195:9197 9220:10222 10245:11247 11270:12272 12295:13297 13320:14322 14345:15347 15370:16297">
      <c r="A22" s="17" t="s">
        <v>40</v>
      </c>
      <c r="B22" s="23">
        <v>1.5</v>
      </c>
      <c r="C22" s="24">
        <v>0</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3">
        <v>4</v>
      </c>
      <c r="U22" s="23">
        <v>5.5</v>
      </c>
      <c r="V22" s="23">
        <v>2.5</v>
      </c>
      <c r="W22" s="23"/>
      <c r="X22" s="23">
        <v>1.5</v>
      </c>
      <c r="Y22" s="23"/>
      <c r="Z22" s="9">
        <v>2.5</v>
      </c>
      <c r="AA22" s="23">
        <v>4</v>
      </c>
      <c r="AB22" s="9">
        <v>5.5</v>
      </c>
      <c r="AC22" s="9"/>
    </row>
    <row r="23" spans="1:1022 1045:2047 2070:3072 3095:4095 4097:5120 5122:6122 6145:7147 7170:8172 8195:9197 9220:10222 10245:11247 11270:12272 12295:13297 13320:14322 14345:15347 15370:16297">
      <c r="A23" s="17" t="s">
        <v>104</v>
      </c>
      <c r="B23" s="23">
        <v>4.5999999999999996</v>
      </c>
      <c r="C23" s="24">
        <v>0</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3">
        <v>4</v>
      </c>
      <c r="U23" s="23">
        <v>5.5</v>
      </c>
      <c r="V23" s="23">
        <v>2.5</v>
      </c>
      <c r="W23" s="23"/>
      <c r="X23" s="23">
        <v>4.5999999999999996</v>
      </c>
      <c r="Y23" s="23"/>
      <c r="Z23" s="9">
        <v>2.5</v>
      </c>
      <c r="AA23" s="23">
        <v>4</v>
      </c>
      <c r="AB23" s="9">
        <v>5.5</v>
      </c>
      <c r="AC23" s="9"/>
    </row>
    <row r="24" spans="1:1022 1045:2047 2070:3072 3095:4095 4097:5120 5122:6122 6145:7147 7170:8172 8195:9197 9220:10222 10245:11247 11270:12272 12295:13297 13320:14322 14345:15347 15370:16297">
      <c r="A24" s="17" t="s">
        <v>54</v>
      </c>
      <c r="B24" s="23">
        <v>5.8</v>
      </c>
      <c r="C24" s="24">
        <v>0</v>
      </c>
      <c r="D24" s="24">
        <v>0</v>
      </c>
      <c r="E24" s="24">
        <v>0</v>
      </c>
      <c r="F24" s="24">
        <v>0</v>
      </c>
      <c r="G24" s="24">
        <v>0</v>
      </c>
      <c r="H24" s="24">
        <v>0</v>
      </c>
      <c r="I24" s="24">
        <v>0</v>
      </c>
      <c r="J24" s="24">
        <v>0</v>
      </c>
      <c r="K24" s="24">
        <v>0</v>
      </c>
      <c r="L24" s="24">
        <v>0</v>
      </c>
      <c r="M24" s="24">
        <v>0</v>
      </c>
      <c r="N24" s="24">
        <v>0</v>
      </c>
      <c r="O24" s="24">
        <v>0</v>
      </c>
      <c r="P24" s="24">
        <v>0</v>
      </c>
      <c r="Q24" s="24">
        <v>0</v>
      </c>
      <c r="R24" s="24">
        <v>0</v>
      </c>
      <c r="S24" s="24">
        <v>0</v>
      </c>
      <c r="T24" s="23">
        <v>4</v>
      </c>
      <c r="U24" s="23">
        <v>5.5</v>
      </c>
      <c r="V24" s="23">
        <v>2.5</v>
      </c>
      <c r="W24" s="23"/>
      <c r="X24" s="23">
        <v>5.8</v>
      </c>
      <c r="Y24" s="23"/>
      <c r="Z24" s="9">
        <v>2.5</v>
      </c>
      <c r="AA24" s="23">
        <v>4</v>
      </c>
      <c r="AB24" s="9">
        <v>5.5</v>
      </c>
      <c r="AC24" s="9"/>
    </row>
    <row r="25" spans="1:1022 1045:2047 2070:3072 3095:4095 4097:5120 5122:6122 6145:7147 7170:8172 8195:9197 9220:10222 10245:11247 11270:12272 12295:13297 13320:14322 14345:15347 15370:16297">
      <c r="A25" s="17" t="s">
        <v>43</v>
      </c>
      <c r="B25" s="23">
        <v>5.5</v>
      </c>
      <c r="C25" s="24">
        <v>0</v>
      </c>
      <c r="D25" s="24">
        <v>0</v>
      </c>
      <c r="E25" s="24">
        <v>0</v>
      </c>
      <c r="F25" s="24">
        <v>0</v>
      </c>
      <c r="G25" s="24">
        <v>0</v>
      </c>
      <c r="H25" s="24">
        <v>0</v>
      </c>
      <c r="I25" s="24">
        <v>0</v>
      </c>
      <c r="J25" s="24">
        <v>0</v>
      </c>
      <c r="K25" s="24">
        <v>0</v>
      </c>
      <c r="L25" s="24">
        <v>0</v>
      </c>
      <c r="M25" s="24">
        <v>0</v>
      </c>
      <c r="N25" s="24">
        <v>0</v>
      </c>
      <c r="O25" s="24">
        <v>0</v>
      </c>
      <c r="P25" s="24">
        <v>0</v>
      </c>
      <c r="Q25" s="24">
        <v>0</v>
      </c>
      <c r="R25" s="24">
        <v>0</v>
      </c>
      <c r="S25" s="24">
        <v>0</v>
      </c>
      <c r="T25" s="23">
        <v>4</v>
      </c>
      <c r="U25" s="23">
        <v>5.5</v>
      </c>
      <c r="V25" s="23">
        <v>2.5</v>
      </c>
      <c r="W25" s="23"/>
      <c r="X25" s="23">
        <v>5.5</v>
      </c>
      <c r="Y25" s="23"/>
      <c r="Z25" s="9">
        <v>2.5</v>
      </c>
      <c r="AA25" s="23">
        <v>4</v>
      </c>
      <c r="AB25" s="9">
        <v>5.5</v>
      </c>
      <c r="AC25" s="9"/>
    </row>
    <row r="26" spans="1:1022 1045:2047 2070:3072 3095:4095 4097:5120 5122:6122 6145:7147 7170:8172 8195:9197 9220:10222 10245:11247 11270:12272 12295:13297 13320:14322 14345:15347 15370:16297">
      <c r="A26" s="17" t="s">
        <v>40</v>
      </c>
      <c r="B26" s="23">
        <v>3.3</v>
      </c>
      <c r="C26" s="24">
        <v>0</v>
      </c>
      <c r="D26" s="24">
        <v>0</v>
      </c>
      <c r="E26" s="24">
        <v>0</v>
      </c>
      <c r="F26" s="24">
        <v>0</v>
      </c>
      <c r="G26" s="24">
        <v>0</v>
      </c>
      <c r="H26" s="24">
        <v>0</v>
      </c>
      <c r="I26" s="24">
        <v>0</v>
      </c>
      <c r="J26" s="24">
        <v>0</v>
      </c>
      <c r="K26" s="24">
        <v>0</v>
      </c>
      <c r="L26" s="24">
        <v>0</v>
      </c>
      <c r="M26" s="24">
        <v>0</v>
      </c>
      <c r="N26" s="24">
        <v>0</v>
      </c>
      <c r="O26" s="24">
        <v>0</v>
      </c>
      <c r="P26" s="24">
        <v>0</v>
      </c>
      <c r="Q26" s="24">
        <v>0</v>
      </c>
      <c r="R26" s="24">
        <v>0</v>
      </c>
      <c r="S26" s="24">
        <v>0</v>
      </c>
      <c r="T26" s="23">
        <v>4</v>
      </c>
      <c r="U26" s="23">
        <v>5.5</v>
      </c>
      <c r="V26" s="23">
        <v>2.5</v>
      </c>
      <c r="W26" s="23"/>
      <c r="X26" s="23">
        <v>3.3</v>
      </c>
      <c r="Y26" s="23"/>
      <c r="Z26" s="9">
        <v>2.5</v>
      </c>
      <c r="AA26" s="23">
        <v>4</v>
      </c>
      <c r="AB26" s="9">
        <v>5.5</v>
      </c>
      <c r="AC26" s="9"/>
    </row>
    <row r="27" spans="1:1022 1045:2047 2070:3072 3095:4095 4097:5120 5122:6122 6145:7147 7170:8172 8195:9197 9220:10222 10245:11247 11270:12272 12295:13297 13320:14322 14345:15347 15370:16297">
      <c r="A27" s="17" t="s">
        <v>104</v>
      </c>
      <c r="B27" s="23">
        <v>-0.1</v>
      </c>
      <c r="C27" s="24">
        <v>0</v>
      </c>
      <c r="D27" s="24">
        <v>0</v>
      </c>
      <c r="E27" s="24">
        <v>0</v>
      </c>
      <c r="F27" s="24">
        <v>0</v>
      </c>
      <c r="G27" s="24">
        <v>0</v>
      </c>
      <c r="H27" s="24">
        <v>0</v>
      </c>
      <c r="I27" s="24">
        <v>0</v>
      </c>
      <c r="J27" s="24">
        <v>0</v>
      </c>
      <c r="K27" s="24">
        <v>0</v>
      </c>
      <c r="L27" s="24">
        <v>0</v>
      </c>
      <c r="M27" s="24">
        <v>0</v>
      </c>
      <c r="N27" s="24">
        <v>0</v>
      </c>
      <c r="O27" s="24">
        <v>0</v>
      </c>
      <c r="P27" s="24">
        <v>0</v>
      </c>
      <c r="Q27" s="24">
        <v>0</v>
      </c>
      <c r="R27" s="24">
        <v>0</v>
      </c>
      <c r="S27" s="24">
        <v>0</v>
      </c>
      <c r="T27" s="23">
        <v>4</v>
      </c>
      <c r="U27" s="23">
        <v>5.5</v>
      </c>
      <c r="V27" s="23">
        <v>2.5</v>
      </c>
      <c r="W27" s="25"/>
      <c r="X27" s="23">
        <v>-0.1</v>
      </c>
      <c r="Y27" s="25"/>
      <c r="Z27" s="9">
        <v>2.5</v>
      </c>
      <c r="AA27" s="23">
        <v>4</v>
      </c>
      <c r="AB27" s="9">
        <v>5.5</v>
      </c>
      <c r="AC27" s="9"/>
    </row>
    <row r="28" spans="1:1022 1045:2047 2070:3072 3095:4095 4097:5120 5122:6122 6145:7147 7170:8172 8195:9197 9220:10222 10245:11247 11270:12272 12295:13297 13320:14322 14345:15347 15370:16297">
      <c r="A28" s="17" t="s">
        <v>55</v>
      </c>
      <c r="B28" s="23">
        <v>-2</v>
      </c>
      <c r="C28" s="24">
        <v>0</v>
      </c>
      <c r="D28" s="24">
        <v>0</v>
      </c>
      <c r="E28" s="24">
        <v>0</v>
      </c>
      <c r="F28" s="24">
        <v>0</v>
      </c>
      <c r="G28" s="24">
        <v>0</v>
      </c>
      <c r="H28" s="24">
        <v>0</v>
      </c>
      <c r="I28" s="24">
        <v>0</v>
      </c>
      <c r="J28" s="24">
        <v>0</v>
      </c>
      <c r="K28" s="24">
        <v>0</v>
      </c>
      <c r="L28" s="24">
        <v>0</v>
      </c>
      <c r="M28" s="24">
        <v>0</v>
      </c>
      <c r="N28" s="24">
        <v>0</v>
      </c>
      <c r="O28" s="24">
        <v>0</v>
      </c>
      <c r="P28" s="24">
        <v>0</v>
      </c>
      <c r="Q28" s="24">
        <v>0</v>
      </c>
      <c r="R28" s="24">
        <v>0</v>
      </c>
      <c r="S28" s="24">
        <v>0</v>
      </c>
      <c r="T28" s="23">
        <v>4</v>
      </c>
      <c r="U28" s="23">
        <v>5.5</v>
      </c>
      <c r="V28" s="23">
        <v>2.5</v>
      </c>
      <c r="W28" s="25"/>
      <c r="X28" s="23">
        <v>-2</v>
      </c>
      <c r="Y28" s="25"/>
      <c r="Z28" s="9">
        <v>2.5</v>
      </c>
      <c r="AA28" s="23">
        <v>4</v>
      </c>
      <c r="AB28" s="9">
        <v>5.5</v>
      </c>
      <c r="AC28" s="9"/>
    </row>
    <row r="29" spans="1:1022 1045:2047 2070:3072 3095:4095 4097:5120 5122:6122 6145:7147 7170:8172 8195:9197 9220:10222 10245:11247 11270:12272 12295:13297 13320:14322 14345:15347 15370:16297">
      <c r="A29" s="17" t="s">
        <v>43</v>
      </c>
      <c r="B29" s="23">
        <v>-1.1000000000000001</v>
      </c>
      <c r="C29" s="24">
        <v>0</v>
      </c>
      <c r="D29" s="24">
        <v>0</v>
      </c>
      <c r="E29" s="24">
        <v>0</v>
      </c>
      <c r="F29" s="24">
        <v>0</v>
      </c>
      <c r="G29" s="24">
        <v>0</v>
      </c>
      <c r="H29" s="24">
        <v>0</v>
      </c>
      <c r="I29" s="24">
        <v>0</v>
      </c>
      <c r="J29" s="24">
        <v>0</v>
      </c>
      <c r="K29" s="24">
        <v>0</v>
      </c>
      <c r="L29" s="24">
        <v>0</v>
      </c>
      <c r="M29" s="24">
        <v>0</v>
      </c>
      <c r="N29" s="24">
        <v>0</v>
      </c>
      <c r="O29" s="24">
        <v>0</v>
      </c>
      <c r="P29" s="24">
        <v>0</v>
      </c>
      <c r="Q29" s="24">
        <v>0</v>
      </c>
      <c r="R29" s="24">
        <v>0</v>
      </c>
      <c r="S29" s="24">
        <v>0</v>
      </c>
      <c r="T29" s="23">
        <v>4</v>
      </c>
      <c r="U29" s="23">
        <v>5.5</v>
      </c>
      <c r="V29" s="23">
        <v>2.5</v>
      </c>
      <c r="W29" s="25"/>
      <c r="X29" s="23">
        <v>-1.1000000000000001</v>
      </c>
      <c r="Y29" s="25"/>
      <c r="Z29" s="9">
        <v>2.5</v>
      </c>
      <c r="AA29" s="23">
        <v>4</v>
      </c>
      <c r="AB29" s="9">
        <v>5.5</v>
      </c>
      <c r="AC29" s="9"/>
    </row>
    <row r="30" spans="1:1022 1045:2047 2070:3072 3095:4095 4097:5120 5122:6122 6145:7147 7170:8172 8195:9197 9220:10222 10245:11247 11270:12272 12295:13297 13320:14322 14345:15347 15370:16297">
      <c r="A30" s="17" t="s">
        <v>40</v>
      </c>
      <c r="B30" s="23">
        <v>-1.9</v>
      </c>
      <c r="C30" s="24">
        <v>0</v>
      </c>
      <c r="D30" s="24">
        <v>0</v>
      </c>
      <c r="E30" s="24">
        <v>0</v>
      </c>
      <c r="F30" s="24">
        <v>0</v>
      </c>
      <c r="G30" s="24">
        <v>0</v>
      </c>
      <c r="H30" s="24">
        <v>0</v>
      </c>
      <c r="I30" s="24">
        <v>0</v>
      </c>
      <c r="J30" s="24">
        <v>0</v>
      </c>
      <c r="K30" s="24">
        <v>0</v>
      </c>
      <c r="L30" s="24">
        <v>0</v>
      </c>
      <c r="M30" s="24">
        <v>0</v>
      </c>
      <c r="N30" s="24">
        <v>0</v>
      </c>
      <c r="O30" s="24">
        <v>0</v>
      </c>
      <c r="P30" s="24">
        <v>0</v>
      </c>
      <c r="Q30" s="24">
        <v>0</v>
      </c>
      <c r="R30" s="24">
        <v>0</v>
      </c>
      <c r="S30" s="24">
        <v>0</v>
      </c>
      <c r="T30" s="23">
        <v>4</v>
      </c>
      <c r="U30" s="23">
        <v>5.5</v>
      </c>
      <c r="V30" s="23">
        <v>2.5</v>
      </c>
      <c r="W30" s="25"/>
      <c r="X30" s="23">
        <v>-1.9</v>
      </c>
      <c r="Y30" s="25"/>
      <c r="Z30" s="9">
        <v>2.5</v>
      </c>
      <c r="AA30" s="23">
        <v>4</v>
      </c>
      <c r="AB30" s="9">
        <v>5.5</v>
      </c>
      <c r="AC30" s="9"/>
    </row>
    <row r="31" spans="1:1022 1045:2047 2070:3072 3095:4095 4097:5120 5122:6122 6145:7147 7170:8172 8195:9197 9220:10222 10245:11247 11270:12272 12295:13297 13320:14322 14345:15347 15370:16297">
      <c r="A31" s="17" t="s">
        <v>104</v>
      </c>
      <c r="B31" s="23">
        <v>-1.1000000000000001</v>
      </c>
      <c r="C31" s="24">
        <v>0</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3">
        <v>4</v>
      </c>
      <c r="U31" s="23">
        <v>5.5</v>
      </c>
      <c r="V31" s="23">
        <v>2.5</v>
      </c>
      <c r="W31" s="25"/>
      <c r="X31" s="23">
        <v>-1.1000000000000001</v>
      </c>
      <c r="Y31" s="25"/>
      <c r="Z31" s="9">
        <v>2.5</v>
      </c>
      <c r="AA31" s="23">
        <v>4</v>
      </c>
      <c r="AB31" s="9">
        <v>5.5</v>
      </c>
      <c r="AC31" s="9"/>
    </row>
    <row r="32" spans="1:1022 1045:2047 2070:3072 3095:4095 4097:5120 5122:6122 6145:7147 7170:8172 8195:9197 9220:10222 10245:11247 11270:12272 12295:13297 13320:14322 14345:15347 15370:16297">
      <c r="A32" s="17" t="s">
        <v>56</v>
      </c>
      <c r="B32" s="23">
        <v>-0.1</v>
      </c>
      <c r="C32" s="24">
        <v>0</v>
      </c>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3">
        <v>4</v>
      </c>
      <c r="U32" s="23">
        <v>5.5</v>
      </c>
      <c r="V32" s="23">
        <v>2.5</v>
      </c>
      <c r="W32" s="25"/>
      <c r="X32" s="9">
        <v>-0.1</v>
      </c>
      <c r="Y32" s="25"/>
      <c r="Z32" s="9">
        <v>2.5</v>
      </c>
      <c r="AA32" s="23">
        <v>4</v>
      </c>
      <c r="AB32" s="9">
        <v>5.5</v>
      </c>
      <c r="AC32" s="9"/>
    </row>
    <row r="33" spans="1:29">
      <c r="A33" s="17" t="s">
        <v>43</v>
      </c>
      <c r="B33" s="23">
        <v>1.1000000000000001</v>
      </c>
      <c r="C33" s="24">
        <v>0</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3">
        <v>4</v>
      </c>
      <c r="U33" s="23">
        <v>5.5</v>
      </c>
      <c r="V33" s="23">
        <v>2.5</v>
      </c>
      <c r="W33" s="25"/>
      <c r="X33" s="9">
        <v>1.1000000000000001</v>
      </c>
      <c r="Y33" s="25"/>
      <c r="Z33" s="9">
        <v>2.5</v>
      </c>
      <c r="AA33" s="23">
        <v>4</v>
      </c>
      <c r="AB33" s="9">
        <v>5.5</v>
      </c>
      <c r="AC33" s="9"/>
    </row>
    <row r="34" spans="1:29">
      <c r="A34" s="17" t="s">
        <v>40</v>
      </c>
      <c r="B34" s="23">
        <v>1</v>
      </c>
      <c r="C34" s="24">
        <v>0</v>
      </c>
      <c r="D34" s="24">
        <v>0</v>
      </c>
      <c r="E34" s="24">
        <v>0</v>
      </c>
      <c r="F34" s="24">
        <v>0</v>
      </c>
      <c r="G34" s="24">
        <v>0</v>
      </c>
      <c r="H34" s="24">
        <v>0</v>
      </c>
      <c r="I34" s="24">
        <v>0</v>
      </c>
      <c r="J34" s="24">
        <v>0</v>
      </c>
      <c r="K34" s="24">
        <v>0</v>
      </c>
      <c r="L34" s="24">
        <v>0</v>
      </c>
      <c r="M34" s="24">
        <v>0</v>
      </c>
      <c r="N34" s="24">
        <v>0</v>
      </c>
      <c r="O34" s="24">
        <v>0</v>
      </c>
      <c r="P34" s="24">
        <v>0</v>
      </c>
      <c r="Q34" s="24">
        <v>0</v>
      </c>
      <c r="R34" s="24">
        <v>0</v>
      </c>
      <c r="S34" s="24">
        <v>0</v>
      </c>
      <c r="T34" s="23">
        <v>4</v>
      </c>
      <c r="U34" s="23">
        <v>5.5</v>
      </c>
      <c r="V34" s="23">
        <v>2.5</v>
      </c>
      <c r="W34" s="25"/>
      <c r="X34" s="9">
        <v>1</v>
      </c>
      <c r="Y34" s="25"/>
      <c r="Z34" s="9">
        <v>2.5</v>
      </c>
      <c r="AA34" s="23">
        <v>4</v>
      </c>
      <c r="AB34" s="9">
        <v>5.5</v>
      </c>
      <c r="AC34" s="9"/>
    </row>
    <row r="35" spans="1:29">
      <c r="A35" s="17" t="s">
        <v>104</v>
      </c>
      <c r="B35" s="23">
        <v>2.6</v>
      </c>
      <c r="C35" s="24">
        <v>0</v>
      </c>
      <c r="D35" s="24">
        <v>0</v>
      </c>
      <c r="E35" s="24">
        <v>0</v>
      </c>
      <c r="F35" s="24">
        <v>0</v>
      </c>
      <c r="G35" s="24">
        <v>0</v>
      </c>
      <c r="H35" s="24">
        <v>0</v>
      </c>
      <c r="I35" s="24">
        <v>0</v>
      </c>
      <c r="J35" s="24">
        <v>0</v>
      </c>
      <c r="K35" s="24">
        <v>0</v>
      </c>
      <c r="L35" s="24">
        <v>0</v>
      </c>
      <c r="M35" s="24">
        <v>0</v>
      </c>
      <c r="N35" s="24">
        <v>0</v>
      </c>
      <c r="O35" s="24">
        <v>0</v>
      </c>
      <c r="P35" s="24">
        <v>0</v>
      </c>
      <c r="Q35" s="24">
        <v>0</v>
      </c>
      <c r="R35" s="24">
        <v>0</v>
      </c>
      <c r="S35" s="24">
        <v>0</v>
      </c>
      <c r="T35" s="23">
        <v>4</v>
      </c>
      <c r="U35" s="23">
        <v>5.5</v>
      </c>
      <c r="V35" s="23">
        <v>2.5</v>
      </c>
      <c r="W35" s="25"/>
      <c r="X35" s="9">
        <v>2.6</v>
      </c>
      <c r="Y35" s="25"/>
      <c r="Z35" s="9">
        <v>2.5</v>
      </c>
      <c r="AA35" s="23">
        <v>4</v>
      </c>
      <c r="AB35" s="9">
        <v>5.5</v>
      </c>
      <c r="AC35" s="9"/>
    </row>
    <row r="36" spans="1:29">
      <c r="A36" s="17" t="s">
        <v>57</v>
      </c>
      <c r="B36" s="23">
        <v>3.7</v>
      </c>
      <c r="C36" s="24">
        <v>0</v>
      </c>
      <c r="D36" s="24">
        <v>0</v>
      </c>
      <c r="E36" s="24">
        <v>0</v>
      </c>
      <c r="F36" s="24">
        <v>0</v>
      </c>
      <c r="G36" s="24">
        <v>0</v>
      </c>
      <c r="H36" s="24">
        <v>0</v>
      </c>
      <c r="I36" s="24">
        <v>0</v>
      </c>
      <c r="J36" s="24">
        <v>0</v>
      </c>
      <c r="K36" s="24">
        <v>0</v>
      </c>
      <c r="L36" s="24">
        <v>0</v>
      </c>
      <c r="M36" s="24">
        <v>0</v>
      </c>
      <c r="N36" s="24">
        <v>0</v>
      </c>
      <c r="O36" s="24">
        <v>0</v>
      </c>
      <c r="P36" s="24">
        <v>0</v>
      </c>
      <c r="Q36" s="24">
        <v>0</v>
      </c>
      <c r="R36" s="24">
        <v>0</v>
      </c>
      <c r="S36" s="24">
        <v>0</v>
      </c>
      <c r="T36" s="23">
        <v>4</v>
      </c>
      <c r="U36" s="23">
        <v>5.5</v>
      </c>
      <c r="V36" s="23">
        <v>2.5</v>
      </c>
      <c r="W36" s="9"/>
      <c r="X36" s="9">
        <v>3.7</v>
      </c>
      <c r="Y36" s="25"/>
      <c r="Z36" s="9">
        <v>2.5</v>
      </c>
      <c r="AA36" s="23">
        <v>4</v>
      </c>
      <c r="AB36" s="9">
        <v>5.5</v>
      </c>
      <c r="AC36" s="9"/>
    </row>
    <row r="37" spans="1:29">
      <c r="A37" s="17" t="s">
        <v>43</v>
      </c>
      <c r="B37" s="23">
        <v>0.90133554832215168</v>
      </c>
      <c r="C37" s="24">
        <v>0</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3">
        <v>4</v>
      </c>
      <c r="U37" s="23">
        <v>5.5</v>
      </c>
      <c r="V37" s="23">
        <v>2.5</v>
      </c>
      <c r="W37" s="23"/>
      <c r="X37" s="23">
        <v>0.90133554832215168</v>
      </c>
      <c r="Y37" s="25">
        <v>0.90133554832215168</v>
      </c>
      <c r="Z37" s="9">
        <v>2.5</v>
      </c>
      <c r="AA37" s="23">
        <v>4</v>
      </c>
      <c r="AB37" s="9">
        <v>5.5</v>
      </c>
      <c r="AC37" s="9"/>
    </row>
    <row r="38" spans="1:29">
      <c r="A38" s="17" t="s">
        <v>40</v>
      </c>
      <c r="B38" s="26">
        <v>3.4891725643485501</v>
      </c>
      <c r="C38" s="27">
        <v>0</v>
      </c>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4">
        <v>4</v>
      </c>
      <c r="U38" s="9">
        <v>5.5</v>
      </c>
      <c r="V38" s="9">
        <v>2.5</v>
      </c>
      <c r="W38" s="23">
        <v>3.49</v>
      </c>
      <c r="X38" s="23">
        <v>3.49</v>
      </c>
      <c r="Y38" s="25">
        <v>3.1870956700000002</v>
      </c>
      <c r="Z38" s="9">
        <v>2.5</v>
      </c>
      <c r="AA38" s="23">
        <v>4</v>
      </c>
      <c r="AB38" s="9">
        <v>5.5</v>
      </c>
      <c r="AC38" s="9"/>
    </row>
    <row r="39" spans="1:29">
      <c r="A39" s="17" t="s">
        <v>104</v>
      </c>
      <c r="B39" s="26">
        <v>1.8801014428126297</v>
      </c>
      <c r="C39" s="26">
        <v>0.18807643788912309</v>
      </c>
      <c r="D39" s="26">
        <v>0.12689427974889878</v>
      </c>
      <c r="E39" s="26">
        <v>0.1008515509138963</v>
      </c>
      <c r="F39" s="26">
        <v>8.6521650691754992E-2</v>
      </c>
      <c r="G39" s="26">
        <v>7.7699116385226752E-2</v>
      </c>
      <c r="H39" s="26">
        <v>7.1999810814044718E-2</v>
      </c>
      <c r="I39" s="26">
        <v>6.8320779585677727E-2</v>
      </c>
      <c r="J39" s="26">
        <v>6.6101144919084032E-2</v>
      </c>
      <c r="K39" s="26">
        <v>0.12821635476870519</v>
      </c>
      <c r="L39" s="26">
        <v>6.4180780557022921E-2</v>
      </c>
      <c r="M39" s="26">
        <v>6.6335930602121174E-2</v>
      </c>
      <c r="N39" s="26">
        <v>6.9908078954759922E-2</v>
      </c>
      <c r="O39" s="26">
        <v>7.5441808826447243E-2</v>
      </c>
      <c r="P39" s="26">
        <v>8.4008031680487427E-2</v>
      </c>
      <c r="Q39" s="26">
        <v>9.7921620963806522E-2</v>
      </c>
      <c r="R39" s="26">
        <v>0.12320775884404211</v>
      </c>
      <c r="S39" s="26">
        <v>0.18261245857215069</v>
      </c>
      <c r="T39" s="24">
        <v>4</v>
      </c>
      <c r="U39" s="9">
        <v>5.5</v>
      </c>
      <c r="V39" s="9">
        <v>2.5</v>
      </c>
      <c r="W39" s="26">
        <v>2.7316193499999999</v>
      </c>
      <c r="X39" s="9"/>
      <c r="Y39" s="25">
        <v>3.5005455900000002</v>
      </c>
      <c r="Z39" s="9">
        <v>2.5</v>
      </c>
      <c r="AA39" s="23">
        <v>4</v>
      </c>
      <c r="AB39" s="9">
        <v>5.5</v>
      </c>
      <c r="AC39" s="9"/>
    </row>
    <row r="40" spans="1:29">
      <c r="A40" s="17" t="s">
        <v>58</v>
      </c>
      <c r="B40" s="26">
        <v>0.29235639083367992</v>
      </c>
      <c r="C40" s="26">
        <v>0.50153716770432766</v>
      </c>
      <c r="D40" s="26">
        <v>0.33838474599706414</v>
      </c>
      <c r="E40" s="26">
        <v>0.26893746910372363</v>
      </c>
      <c r="F40" s="26">
        <v>0.23072440184467924</v>
      </c>
      <c r="G40" s="26">
        <v>0.20719764369393845</v>
      </c>
      <c r="H40" s="26">
        <v>0.19199949550411954</v>
      </c>
      <c r="I40" s="26">
        <v>0.18218874556180742</v>
      </c>
      <c r="J40" s="26">
        <v>0.17626971978422334</v>
      </c>
      <c r="K40" s="26">
        <v>0.34191027938321383</v>
      </c>
      <c r="L40" s="26">
        <v>0.17114874815206083</v>
      </c>
      <c r="M40" s="26">
        <v>0.17689581493899009</v>
      </c>
      <c r="N40" s="26">
        <v>0.18642154387936039</v>
      </c>
      <c r="O40" s="26">
        <v>0.20117815687052598</v>
      </c>
      <c r="P40" s="26">
        <v>0.22402141781463314</v>
      </c>
      <c r="Q40" s="26">
        <v>0.26112432257015072</v>
      </c>
      <c r="R40" s="26">
        <v>0.32855402358411201</v>
      </c>
      <c r="S40" s="26">
        <v>0.48696655619240214</v>
      </c>
      <c r="T40" s="24">
        <v>4</v>
      </c>
      <c r="U40" s="9">
        <v>5.5</v>
      </c>
      <c r="V40" s="9">
        <v>2.5</v>
      </c>
      <c r="W40" s="26">
        <v>2.5630708100000001</v>
      </c>
      <c r="X40" s="9"/>
      <c r="Y40" s="25">
        <v>3.6571291500000003</v>
      </c>
      <c r="Z40" s="9">
        <v>2.5</v>
      </c>
      <c r="AA40" s="23">
        <v>4</v>
      </c>
      <c r="AB40" s="9">
        <v>5.5</v>
      </c>
      <c r="AC40" s="28"/>
    </row>
    <row r="41" spans="1:29">
      <c r="A41" s="17" t="s">
        <v>43</v>
      </c>
      <c r="B41" s="26">
        <v>0.37597270843788977</v>
      </c>
      <c r="C41" s="26">
        <v>0.56422931366736861</v>
      </c>
      <c r="D41" s="26">
        <v>0.3806828392466971</v>
      </c>
      <c r="E41" s="26">
        <v>0.30255465274168936</v>
      </c>
      <c r="F41" s="26">
        <v>0.25956495207526409</v>
      </c>
      <c r="G41" s="26">
        <v>0.2330973491556807</v>
      </c>
      <c r="H41" s="26">
        <v>0.2159994324421346</v>
      </c>
      <c r="I41" s="26">
        <v>0.20496233875703318</v>
      </c>
      <c r="J41" s="26">
        <v>0.19830343475725121</v>
      </c>
      <c r="K41" s="26">
        <v>0.38464906430611556</v>
      </c>
      <c r="L41" s="26">
        <v>0.19254234167106832</v>
      </c>
      <c r="M41" s="26">
        <v>0.19900779180636397</v>
      </c>
      <c r="N41" s="26">
        <v>0.20972423686428066</v>
      </c>
      <c r="O41" s="26">
        <v>0.22632542647934173</v>
      </c>
      <c r="P41" s="26">
        <v>0.25202409504146273</v>
      </c>
      <c r="Q41" s="26">
        <v>0.29376486289142001</v>
      </c>
      <c r="R41" s="26">
        <v>0.36962327653212501</v>
      </c>
      <c r="S41" s="26">
        <v>0.54783737571645297</v>
      </c>
      <c r="T41" s="24">
        <v>4</v>
      </c>
      <c r="U41" s="9">
        <v>5.5</v>
      </c>
      <c r="V41" s="9">
        <v>2.5</v>
      </c>
      <c r="W41" s="26">
        <v>2.93052643</v>
      </c>
      <c r="X41" s="9"/>
      <c r="Y41" s="25">
        <v>4.0414286800000001</v>
      </c>
      <c r="Z41" s="9">
        <v>2.5</v>
      </c>
      <c r="AA41" s="23">
        <v>4</v>
      </c>
      <c r="AB41" s="9">
        <v>5.5</v>
      </c>
      <c r="AC41" s="9"/>
    </row>
    <row r="42" spans="1:29">
      <c r="A42" s="17" t="s">
        <v>40</v>
      </c>
      <c r="B42" s="26">
        <v>-3.2870503957900254E-2</v>
      </c>
      <c r="C42" s="26">
        <v>0.62692145963040957</v>
      </c>
      <c r="D42" s="26">
        <v>0.42298093249633073</v>
      </c>
      <c r="E42" s="26">
        <v>0.3361718363796542</v>
      </c>
      <c r="F42" s="26">
        <v>0.28840550230584916</v>
      </c>
      <c r="G42" s="26">
        <v>0.25899705461742273</v>
      </c>
      <c r="H42" s="26">
        <v>0.23999936938014921</v>
      </c>
      <c r="I42" s="26">
        <v>0.22773593195225939</v>
      </c>
      <c r="J42" s="26">
        <v>0.22033714973027996</v>
      </c>
      <c r="K42" s="26">
        <v>0.42738784922901729</v>
      </c>
      <c r="L42" s="26">
        <v>0.21393593519007581</v>
      </c>
      <c r="M42" s="26">
        <v>0.22111976867373784</v>
      </c>
      <c r="N42" s="26">
        <v>0.23302692984920004</v>
      </c>
      <c r="O42" s="26">
        <v>0.25147269608815748</v>
      </c>
      <c r="P42" s="26">
        <v>0.28002677226829187</v>
      </c>
      <c r="Q42" s="26">
        <v>0.32640540321268752</v>
      </c>
      <c r="R42" s="26">
        <v>0.41069252948013979</v>
      </c>
      <c r="S42" s="26">
        <v>0.60870819524050379</v>
      </c>
      <c r="T42" s="24">
        <v>4</v>
      </c>
      <c r="U42" s="9">
        <v>5.5</v>
      </c>
      <c r="V42" s="9">
        <v>2.5</v>
      </c>
      <c r="W42" s="26">
        <v>2.8055225199999998</v>
      </c>
      <c r="X42" s="9"/>
      <c r="Y42" s="23">
        <v>3.6560439300000001</v>
      </c>
      <c r="Z42" s="9">
        <v>2.5</v>
      </c>
      <c r="AA42" s="23">
        <v>4</v>
      </c>
      <c r="AB42" s="9">
        <v>5.5</v>
      </c>
      <c r="AC42" s="9"/>
    </row>
    <row r="43" spans="1:29">
      <c r="A43" s="17" t="s">
        <v>104</v>
      </c>
      <c r="B43" s="26">
        <v>-5.0931926975192138E-2</v>
      </c>
      <c r="C43" s="26">
        <v>0.63640839512998293</v>
      </c>
      <c r="D43" s="26">
        <v>0.42938172283856568</v>
      </c>
      <c r="E43" s="26">
        <v>0.34125898163447932</v>
      </c>
      <c r="F43" s="26">
        <v>0.29276981996648677</v>
      </c>
      <c r="G43" s="26">
        <v>0.26291634676158293</v>
      </c>
      <c r="H43" s="26">
        <v>0.24363117764300579</v>
      </c>
      <c r="I43" s="26">
        <v>0.23118216283840587</v>
      </c>
      <c r="J43" s="26">
        <v>0.22367141799553192</v>
      </c>
      <c r="K43" s="26">
        <v>0.43489561748628125</v>
      </c>
      <c r="L43" s="26">
        <v>0.21823038563507913</v>
      </c>
      <c r="M43" s="26">
        <v>0.2255584240503401</v>
      </c>
      <c r="N43" s="26">
        <v>0.23770460404030613</v>
      </c>
      <c r="O43" s="26">
        <v>0.25652064201020375</v>
      </c>
      <c r="P43" s="26">
        <v>0.28564789943288904</v>
      </c>
      <c r="Q43" s="26">
        <v>0.33295751344060598</v>
      </c>
      <c r="R43" s="26">
        <v>0.41893658027234615</v>
      </c>
      <c r="S43" s="26">
        <v>0.62092712039492159</v>
      </c>
      <c r="T43" s="24">
        <v>4</v>
      </c>
      <c r="U43" s="9">
        <v>5.5</v>
      </c>
      <c r="V43" s="9">
        <v>2.5</v>
      </c>
      <c r="W43" s="26">
        <v>2.8304132900000001</v>
      </c>
      <c r="X43" s="9"/>
      <c r="Y43" s="23">
        <v>3.1453578800000002</v>
      </c>
      <c r="Z43" s="9">
        <v>2.5</v>
      </c>
      <c r="AA43" s="23">
        <v>4</v>
      </c>
      <c r="AB43" s="9">
        <v>5.5</v>
      </c>
      <c r="AC43" s="23">
        <v>8</v>
      </c>
    </row>
    <row r="44" spans="1:29">
      <c r="A44" s="17" t="s">
        <v>59</v>
      </c>
      <c r="B44" s="26">
        <v>6.8802384662654065E-2</v>
      </c>
      <c r="C44" s="26">
        <v>0.65221995429593849</v>
      </c>
      <c r="D44" s="26">
        <v>0.4400497067422906</v>
      </c>
      <c r="E44" s="26">
        <v>0.34973755705918808</v>
      </c>
      <c r="F44" s="26">
        <v>0.30004368273421633</v>
      </c>
      <c r="G44" s="26">
        <v>0.26944850033518319</v>
      </c>
      <c r="H44" s="26">
        <v>0.24968419141443299</v>
      </c>
      <c r="I44" s="26">
        <v>0.23692588098198408</v>
      </c>
      <c r="J44" s="26">
        <v>0.2292285317709517</v>
      </c>
      <c r="K44" s="26">
        <v>0.44740856458172029</v>
      </c>
      <c r="L44" s="26">
        <v>0.22538780304341843</v>
      </c>
      <c r="M44" s="26">
        <v>0.23295618301134402</v>
      </c>
      <c r="N44" s="26">
        <v>0.24550072769214903</v>
      </c>
      <c r="O44" s="26">
        <v>0.26493388521361361</v>
      </c>
      <c r="P44" s="26">
        <v>0.29501644470721811</v>
      </c>
      <c r="Q44" s="26">
        <v>0.34387769715380401</v>
      </c>
      <c r="R44" s="26">
        <v>0.43267666492602519</v>
      </c>
      <c r="S44" s="26">
        <v>0.64129199565228223</v>
      </c>
      <c r="T44" s="24">
        <v>4</v>
      </c>
      <c r="U44" s="9">
        <v>5.5</v>
      </c>
      <c r="V44" s="9">
        <v>2.5</v>
      </c>
      <c r="W44" s="26">
        <v>3.0217345899999999</v>
      </c>
      <c r="X44" s="9"/>
      <c r="Y44" s="23">
        <v>3.3860386600000001</v>
      </c>
      <c r="Z44" s="9">
        <v>2.5</v>
      </c>
      <c r="AA44" s="23">
        <v>4</v>
      </c>
      <c r="AB44" s="9">
        <v>5.5</v>
      </c>
      <c r="AC44" s="9"/>
    </row>
    <row r="45" spans="1:29">
      <c r="A45" s="17" t="s">
        <v>43</v>
      </c>
      <c r="B45" s="26">
        <v>0.25137588699022345</v>
      </c>
      <c r="C45" s="26">
        <v>0.65538226612912975</v>
      </c>
      <c r="D45" s="26">
        <v>0.44218330352303559</v>
      </c>
      <c r="E45" s="26">
        <v>0.35143327214412978</v>
      </c>
      <c r="F45" s="26">
        <v>0.30149845528776242</v>
      </c>
      <c r="G45" s="26">
        <v>0.27075493104990311</v>
      </c>
      <c r="H45" s="26">
        <v>0.25089479416871852</v>
      </c>
      <c r="I45" s="26">
        <v>0.23807462461069973</v>
      </c>
      <c r="J45" s="26">
        <v>0.2303399545260354</v>
      </c>
      <c r="K45" s="26">
        <v>0.44991115400080828</v>
      </c>
      <c r="L45" s="26">
        <v>0.22681928652508621</v>
      </c>
      <c r="M45" s="26">
        <v>0.23443573480354463</v>
      </c>
      <c r="N45" s="26">
        <v>0.24705995242251699</v>
      </c>
      <c r="O45" s="26">
        <v>0.26661653385429585</v>
      </c>
      <c r="P45" s="26">
        <v>0.29689015376208427</v>
      </c>
      <c r="Q45" s="26">
        <v>0.34606173389644379</v>
      </c>
      <c r="R45" s="26">
        <v>0.43542468185675975</v>
      </c>
      <c r="S45" s="26">
        <v>0.64536497070375543</v>
      </c>
      <c r="T45" s="24">
        <v>4</v>
      </c>
      <c r="U45" s="9">
        <v>5.5</v>
      </c>
      <c r="V45" s="9">
        <v>2.5</v>
      </c>
      <c r="W45" s="26">
        <v>3.21862549</v>
      </c>
      <c r="X45" s="25"/>
      <c r="Y45" s="25">
        <v>3.5059151499999999</v>
      </c>
      <c r="Z45" s="9">
        <v>2.5</v>
      </c>
      <c r="AA45" s="23">
        <v>4</v>
      </c>
      <c r="AB45" s="9">
        <v>5.5</v>
      </c>
      <c r="AC45" s="9"/>
    </row>
    <row r="46" spans="1:29">
      <c r="A46" s="17" t="s">
        <v>40</v>
      </c>
      <c r="B46" s="26">
        <v>0.4156950793177927</v>
      </c>
      <c r="C46" s="26">
        <v>0.65854457796232069</v>
      </c>
      <c r="D46" s="26">
        <v>0.44431690030378057</v>
      </c>
      <c r="E46" s="26">
        <v>0.35312898722907171</v>
      </c>
      <c r="F46" s="26">
        <v>0.30295322784130807</v>
      </c>
      <c r="G46" s="26">
        <v>0.27206136176462348</v>
      </c>
      <c r="H46" s="26">
        <v>0.25210539692300404</v>
      </c>
      <c r="I46" s="26">
        <v>0.23922336823941448</v>
      </c>
      <c r="J46" s="26">
        <v>0.23145137728111953</v>
      </c>
      <c r="K46" s="26">
        <v>0.45241374341989671</v>
      </c>
      <c r="L46" s="26">
        <v>0.22825077000675353</v>
      </c>
      <c r="M46" s="26">
        <v>0.23591528659574612</v>
      </c>
      <c r="N46" s="26">
        <v>0.24861917715288584</v>
      </c>
      <c r="O46" s="26">
        <v>0.26829918249497897</v>
      </c>
      <c r="P46" s="26">
        <v>0.29876386281694778</v>
      </c>
      <c r="Q46" s="26">
        <v>0.34824577063908357</v>
      </c>
      <c r="R46" s="26">
        <v>0.43817269878749876</v>
      </c>
      <c r="S46" s="26">
        <v>0.64943794575522595</v>
      </c>
      <c r="T46" s="24">
        <v>4</v>
      </c>
      <c r="U46" s="9">
        <v>5.5</v>
      </c>
      <c r="V46" s="9">
        <v>2.5</v>
      </c>
      <c r="W46" s="26">
        <v>3.39726208</v>
      </c>
      <c r="X46" s="25"/>
      <c r="Y46" s="25">
        <v>3.6118243799999998</v>
      </c>
      <c r="Z46" s="9">
        <v>2.5</v>
      </c>
      <c r="AA46" s="23">
        <v>4</v>
      </c>
      <c r="AB46" s="9">
        <v>5.5</v>
      </c>
      <c r="AC46" s="9"/>
    </row>
    <row r="47" spans="1:29">
      <c r="A47" s="17" t="s">
        <v>104</v>
      </c>
      <c r="B47" s="26">
        <v>0.54277064335157121</v>
      </c>
      <c r="C47" s="26">
        <v>0.67896244141774764</v>
      </c>
      <c r="D47" s="26">
        <v>0.45809273584313281</v>
      </c>
      <c r="E47" s="26">
        <v>0.36407758461287565</v>
      </c>
      <c r="F47" s="26">
        <v>0.31234614951501483</v>
      </c>
      <c r="G47" s="26">
        <v>0.28049649572806112</v>
      </c>
      <c r="H47" s="26">
        <v>0.25992180562638678</v>
      </c>
      <c r="I47" s="26">
        <v>0.24664037573065078</v>
      </c>
      <c r="J47" s="26">
        <v>0.23862741786521902</v>
      </c>
      <c r="K47" s="26">
        <v>0.46748323662001656</v>
      </c>
      <c r="L47" s="26">
        <v>0.23638699277316277</v>
      </c>
      <c r="M47" s="26">
        <v>0.24432471858008409</v>
      </c>
      <c r="N47" s="26">
        <v>0.25748145178730386</v>
      </c>
      <c r="O47" s="26">
        <v>0.27786297023930917</v>
      </c>
      <c r="P47" s="26">
        <v>0.30941359399796298</v>
      </c>
      <c r="Q47" s="26">
        <v>0.36065933299988284</v>
      </c>
      <c r="R47" s="26">
        <v>0.45379179478173626</v>
      </c>
      <c r="S47" s="26">
        <v>0.67258779887277509</v>
      </c>
      <c r="T47" s="24">
        <v>4</v>
      </c>
      <c r="U47" s="9">
        <v>5.5</v>
      </c>
      <c r="V47" s="9">
        <v>2.5</v>
      </c>
      <c r="W47" s="26">
        <v>3.6167797199999998</v>
      </c>
      <c r="X47" s="25"/>
      <c r="Y47" s="25">
        <v>3.8473845200000003</v>
      </c>
      <c r="Z47" s="9">
        <v>2.5</v>
      </c>
      <c r="AA47" s="23">
        <v>4</v>
      </c>
      <c r="AB47" s="9">
        <v>5.5</v>
      </c>
      <c r="AC47" s="9"/>
    </row>
    <row r="48" spans="1:29">
      <c r="A48" s="17" t="s">
        <v>78</v>
      </c>
      <c r="B48" s="26">
        <v>0.55918440674120251</v>
      </c>
      <c r="C48" s="26">
        <v>0.71299221384345934</v>
      </c>
      <c r="D48" s="26">
        <v>0.48105246174205329</v>
      </c>
      <c r="E48" s="26">
        <v>0.38232524691921488</v>
      </c>
      <c r="F48" s="26">
        <v>0.32800101897119349</v>
      </c>
      <c r="G48" s="26">
        <v>0.29455505233379053</v>
      </c>
      <c r="H48" s="26">
        <v>0.27294915346535786</v>
      </c>
      <c r="I48" s="26">
        <v>0.25900205488271144</v>
      </c>
      <c r="J48" s="26">
        <v>0.25058748550538512</v>
      </c>
      <c r="K48" s="26">
        <v>0.49259905862021602</v>
      </c>
      <c r="L48" s="26">
        <v>0.24994736405051121</v>
      </c>
      <c r="M48" s="26">
        <v>0.25834043855398026</v>
      </c>
      <c r="N48" s="26">
        <v>0.27225190951133271</v>
      </c>
      <c r="O48" s="26">
        <v>0.29380261647986217</v>
      </c>
      <c r="P48" s="26">
        <v>0.32716314596632223</v>
      </c>
      <c r="Q48" s="26">
        <v>0.38134860360121436</v>
      </c>
      <c r="R48" s="26">
        <v>0.47982362143879786</v>
      </c>
      <c r="S48" s="26">
        <v>0.71117088740202483</v>
      </c>
      <c r="T48" s="24">
        <v>4</v>
      </c>
      <c r="U48" s="9">
        <v>5.5</v>
      </c>
      <c r="V48" s="9">
        <v>2.5</v>
      </c>
      <c r="W48" s="26">
        <v>3.7872636100000001</v>
      </c>
      <c r="X48" s="25"/>
      <c r="Y48" s="25">
        <v>3.94972996</v>
      </c>
      <c r="Z48" s="9">
        <v>2.5</v>
      </c>
      <c r="AA48" s="23">
        <v>4</v>
      </c>
      <c r="AB48" s="9">
        <v>5.5</v>
      </c>
      <c r="AC48" s="28"/>
    </row>
    <row r="49" spans="1:29">
      <c r="A49" s="17" t="s">
        <v>43</v>
      </c>
      <c r="B49" s="26">
        <v>0.67858487141912849</v>
      </c>
      <c r="C49" s="26">
        <v>0.71979816832860166</v>
      </c>
      <c r="D49" s="26">
        <v>0.48564440692183752</v>
      </c>
      <c r="E49" s="26">
        <v>0.38597477938048286</v>
      </c>
      <c r="F49" s="26">
        <v>0.33113199286242923</v>
      </c>
      <c r="G49" s="26">
        <v>0.29736676365493642</v>
      </c>
      <c r="H49" s="26">
        <v>0.27555462303315181</v>
      </c>
      <c r="I49" s="26">
        <v>0.26147439071312384</v>
      </c>
      <c r="J49" s="26">
        <v>0.25297949903341799</v>
      </c>
      <c r="K49" s="26">
        <v>0.49762222302025538</v>
      </c>
      <c r="L49" s="26">
        <v>0.25265943830598125</v>
      </c>
      <c r="M49" s="26">
        <v>0.26114358254875913</v>
      </c>
      <c r="N49" s="26">
        <v>0.27520600105613902</v>
      </c>
      <c r="O49" s="26">
        <v>0.29699054572797223</v>
      </c>
      <c r="P49" s="26">
        <v>0.33071305635999426</v>
      </c>
      <c r="Q49" s="26">
        <v>0.38548645772148049</v>
      </c>
      <c r="R49" s="26">
        <v>0.48502998677021036</v>
      </c>
      <c r="S49" s="26">
        <v>0.71888750510787514</v>
      </c>
      <c r="T49" s="24">
        <v>4</v>
      </c>
      <c r="U49" s="9">
        <v>5.5</v>
      </c>
      <c r="V49" s="9">
        <v>2.5</v>
      </c>
      <c r="W49" s="26">
        <v>3.9374780999999999</v>
      </c>
      <c r="X49" s="25"/>
      <c r="Y49" s="25">
        <v>4</v>
      </c>
      <c r="Z49" s="9">
        <v>2.5</v>
      </c>
      <c r="AA49" s="23">
        <v>4</v>
      </c>
      <c r="AB49" s="9">
        <v>5.5</v>
      </c>
      <c r="AC49" s="28"/>
    </row>
    <row r="50" spans="1:29">
      <c r="A50" s="17" t="s">
        <v>40</v>
      </c>
      <c r="B50" s="26">
        <v>0.72876311609705491</v>
      </c>
      <c r="C50" s="26">
        <v>0.72660412281374409</v>
      </c>
      <c r="D50" s="26">
        <v>0.49023635210162153</v>
      </c>
      <c r="E50" s="26">
        <v>0.38962431184175061</v>
      </c>
      <c r="F50" s="26">
        <v>0.33426296675366496</v>
      </c>
      <c r="G50" s="26">
        <v>0.3001784749760823</v>
      </c>
      <c r="H50" s="26">
        <v>0.27816009260094621</v>
      </c>
      <c r="I50" s="26">
        <v>0.26394672654353624</v>
      </c>
      <c r="J50" s="26">
        <v>0.2553715125614513</v>
      </c>
      <c r="K50" s="26">
        <v>0.50264538742029607</v>
      </c>
      <c r="L50" s="26">
        <v>0.2553715125614513</v>
      </c>
      <c r="M50" s="26">
        <v>0.26394672654353624</v>
      </c>
      <c r="N50" s="26">
        <v>0.27816009260094621</v>
      </c>
      <c r="O50" s="26">
        <v>0.3001784749760823</v>
      </c>
      <c r="P50" s="26">
        <v>0.3342629667536654</v>
      </c>
      <c r="Q50" s="26">
        <v>0.38962431184175017</v>
      </c>
      <c r="R50" s="26">
        <v>0.49023635210162109</v>
      </c>
      <c r="S50" s="26">
        <v>0.72660412281372366</v>
      </c>
      <c r="T50" s="24">
        <v>4</v>
      </c>
      <c r="U50" s="9">
        <v>5.5</v>
      </c>
      <c r="V50" s="9">
        <v>2.5</v>
      </c>
      <c r="W50" s="26">
        <v>4.0184703700000002</v>
      </c>
      <c r="X50" s="25"/>
      <c r="Y50" s="25">
        <v>4</v>
      </c>
      <c r="Z50" s="9">
        <v>2.5</v>
      </c>
      <c r="AA50" s="23">
        <v>4</v>
      </c>
      <c r="AB50" s="9">
        <v>5.5</v>
      </c>
      <c r="AC50" s="23">
        <f>8</f>
        <v>8</v>
      </c>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38"/>
  <sheetViews>
    <sheetView workbookViewId="0">
      <selection activeCell="I20" sqref="I20"/>
    </sheetView>
  </sheetViews>
  <sheetFormatPr defaultRowHeight="14.25"/>
  <cols>
    <col min="1" max="1" width="8.88671875" style="15"/>
    <col min="2" max="16384" width="8.88671875" style="54"/>
  </cols>
  <sheetData>
    <row r="1" spans="1:15" s="17" customFormat="1" ht="15">
      <c r="A1" s="122" t="s">
        <v>166</v>
      </c>
      <c r="B1" s="125" t="s">
        <v>108</v>
      </c>
      <c r="C1" s="125" t="s">
        <v>109</v>
      </c>
      <c r="D1" s="125" t="s">
        <v>107</v>
      </c>
    </row>
    <row r="2" spans="1:15" s="17" customFormat="1">
      <c r="A2" s="17">
        <v>2014</v>
      </c>
      <c r="B2" s="31">
        <v>0.16877336261827769</v>
      </c>
      <c r="C2" s="31">
        <v>0.71944723065989979</v>
      </c>
      <c r="D2" s="31">
        <v>2.7676491963263032</v>
      </c>
    </row>
    <row r="3" spans="1:15" s="17" customFormat="1">
      <c r="A3" s="17">
        <v>2015</v>
      </c>
      <c r="B3" s="31">
        <v>-7.2368003076644394</v>
      </c>
      <c r="C3" s="31">
        <v>0.96331857944996058</v>
      </c>
      <c r="D3" s="31">
        <v>9.4993693595956472</v>
      </c>
    </row>
    <row r="4" spans="1:15" s="17" customFormat="1">
      <c r="A4" s="17">
        <v>2016</v>
      </c>
      <c r="B4" s="31">
        <v>-3.4073873193092781</v>
      </c>
      <c r="C4" s="31">
        <v>1.4027955664591474E-2</v>
      </c>
      <c r="D4" s="31">
        <v>3.5212736064616998</v>
      </c>
    </row>
    <row r="5" spans="1:15" s="17" customFormat="1">
      <c r="A5" s="17">
        <v>2017</v>
      </c>
      <c r="B5" s="31">
        <v>8.4950511539512341</v>
      </c>
      <c r="C5" s="31">
        <v>2.6409692820133497</v>
      </c>
      <c r="D5" s="31">
        <v>-3.6379604764043325</v>
      </c>
    </row>
    <row r="6" spans="1:15" s="17" customFormat="1">
      <c r="A6" s="17">
        <v>2018</v>
      </c>
      <c r="B6" s="31">
        <v>10.630044094969023</v>
      </c>
      <c r="C6" s="31">
        <v>-2.8046698997249462</v>
      </c>
      <c r="D6" s="31">
        <v>-2.8992730248690299</v>
      </c>
    </row>
    <row r="7" spans="1:15" s="17" customFormat="1">
      <c r="A7" s="17">
        <v>2019</v>
      </c>
      <c r="B7" s="31">
        <v>2.5837885848060966</v>
      </c>
      <c r="C7" s="31">
        <v>1.7373256164000697</v>
      </c>
      <c r="D7" s="31">
        <v>0.67888579879383371</v>
      </c>
    </row>
    <row r="8" spans="1:15" s="17" customFormat="1">
      <c r="A8" s="17">
        <v>2020</v>
      </c>
      <c r="B8" s="31">
        <v>3.7360973907199133</v>
      </c>
      <c r="C8" s="31">
        <v>0.64118714524443998</v>
      </c>
      <c r="D8" s="31">
        <v>0.42271546403564653</v>
      </c>
    </row>
    <row r="9" spans="1:15" s="17" customFormat="1">
      <c r="A9" s="17" t="s">
        <v>106</v>
      </c>
      <c r="B9" s="31">
        <v>3.8878676260588252</v>
      </c>
      <c r="C9" s="31">
        <v>0.64734033222906495</v>
      </c>
      <c r="D9" s="31">
        <v>0.16479204171211004</v>
      </c>
    </row>
    <row r="14" spans="1:15">
      <c r="H14" s="56"/>
      <c r="I14" s="56"/>
      <c r="J14" s="56"/>
      <c r="K14" s="56"/>
      <c r="L14" s="56"/>
      <c r="M14" s="56"/>
      <c r="N14" s="56"/>
      <c r="O14" s="56"/>
    </row>
    <row r="15" spans="1:15">
      <c r="H15" s="56"/>
      <c r="I15" s="56"/>
      <c r="J15" s="56"/>
      <c r="K15" s="56"/>
      <c r="L15" s="56"/>
      <c r="M15" s="56"/>
      <c r="N15" s="56"/>
      <c r="O15" s="56"/>
    </row>
    <row r="16" spans="1:15">
      <c r="H16" s="56"/>
      <c r="I16" s="56"/>
      <c r="J16" s="56"/>
      <c r="K16" s="56"/>
      <c r="L16" s="56"/>
      <c r="M16" s="56"/>
      <c r="N16" s="56"/>
      <c r="O16" s="56"/>
    </row>
    <row r="27" spans="2:9">
      <c r="B27" s="56"/>
      <c r="C27" s="56"/>
      <c r="D27" s="56"/>
      <c r="E27" s="56"/>
      <c r="F27" s="56"/>
      <c r="G27" s="56"/>
      <c r="H27" s="56"/>
    </row>
    <row r="28" spans="2:9">
      <c r="B28" s="56"/>
      <c r="C28" s="56"/>
      <c r="D28" s="56"/>
      <c r="E28" s="56"/>
      <c r="F28" s="56"/>
      <c r="G28" s="56"/>
      <c r="H28" s="56"/>
      <c r="I28" s="56"/>
    </row>
    <row r="29" spans="2:9">
      <c r="B29" s="56"/>
      <c r="C29" s="56"/>
      <c r="D29" s="56"/>
      <c r="E29" s="56"/>
      <c r="F29" s="56"/>
      <c r="G29" s="56"/>
      <c r="H29" s="56"/>
      <c r="I29" s="56"/>
    </row>
    <row r="30" spans="2:9">
      <c r="B30" s="56"/>
      <c r="C30" s="56"/>
      <c r="D30" s="56"/>
      <c r="E30" s="56"/>
      <c r="F30" s="56"/>
      <c r="G30" s="56"/>
      <c r="H30" s="56"/>
      <c r="I30" s="56"/>
    </row>
    <row r="36" spans="2:8">
      <c r="B36" s="56"/>
      <c r="C36" s="56"/>
      <c r="D36" s="56"/>
      <c r="E36" s="56"/>
      <c r="F36" s="56"/>
      <c r="G36" s="56"/>
      <c r="H36" s="56"/>
    </row>
    <row r="37" spans="2:8">
      <c r="B37" s="56"/>
      <c r="C37" s="56"/>
      <c r="D37" s="56"/>
      <c r="E37" s="56"/>
      <c r="F37" s="56"/>
      <c r="G37" s="56"/>
      <c r="H37" s="56"/>
    </row>
    <row r="38" spans="2:8">
      <c r="B38" s="56"/>
      <c r="C38" s="56"/>
      <c r="D38" s="56"/>
      <c r="E38" s="56"/>
      <c r="F38" s="56"/>
      <c r="G38" s="56"/>
      <c r="H38" s="56"/>
    </row>
  </sheetData>
  <hyperlinks>
    <hyperlink ref="A1" location="List!A1" display="List!A1"/>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32"/>
  <sheetViews>
    <sheetView workbookViewId="0"/>
  </sheetViews>
  <sheetFormatPr defaultRowHeight="14.25"/>
  <cols>
    <col min="1" max="1" width="8.88671875" style="15"/>
    <col min="2" max="2" width="12.44140625" style="54" customWidth="1"/>
    <col min="3" max="16384" width="8.88671875" style="54"/>
  </cols>
  <sheetData>
    <row r="1" spans="1:12" s="17" customFormat="1" ht="15">
      <c r="A1" s="122" t="s">
        <v>166</v>
      </c>
      <c r="B1" s="4" t="s">
        <v>178</v>
      </c>
      <c r="C1" s="4" t="s">
        <v>179</v>
      </c>
      <c r="D1" s="4" t="s">
        <v>180</v>
      </c>
      <c r="E1" s="4" t="s">
        <v>181</v>
      </c>
    </row>
    <row r="2" spans="1:12">
      <c r="A2" s="57">
        <v>2014</v>
      </c>
      <c r="B2" s="58">
        <v>6.4289248286607119</v>
      </c>
      <c r="C2" s="58">
        <v>-1.0272880329188041</v>
      </c>
      <c r="D2" s="58"/>
      <c r="E2" s="58"/>
    </row>
    <row r="3" spans="1:12">
      <c r="A3" s="57">
        <v>2015</v>
      </c>
      <c r="B3" s="58">
        <v>4.899972000367157</v>
      </c>
      <c r="C3" s="58">
        <v>-15.126592974192604</v>
      </c>
      <c r="D3" s="58"/>
      <c r="E3" s="58"/>
    </row>
    <row r="4" spans="1:12">
      <c r="A4" s="57">
        <v>2016</v>
      </c>
      <c r="B4" s="58">
        <v>19.133128549696622</v>
      </c>
      <c r="C4" s="58">
        <v>7.60946111792083</v>
      </c>
      <c r="D4" s="58">
        <v>19.133128549696622</v>
      </c>
      <c r="E4" s="58">
        <v>7.60946111792083</v>
      </c>
    </row>
    <row r="5" spans="1:12">
      <c r="A5" s="57">
        <v>2017</v>
      </c>
      <c r="B5" s="58">
        <v>18.16233155466962</v>
      </c>
      <c r="C5" s="58">
        <v>24.769375147622071</v>
      </c>
      <c r="D5" s="58">
        <v>18.16233155466962</v>
      </c>
      <c r="E5" s="58">
        <v>24.769375147622071</v>
      </c>
    </row>
    <row r="6" spans="1:12">
      <c r="A6" s="57">
        <v>2018</v>
      </c>
      <c r="B6" s="58">
        <v>3.9</v>
      </c>
      <c r="C6" s="58">
        <v>10.5</v>
      </c>
      <c r="D6" s="58">
        <v>8.505151715059057</v>
      </c>
      <c r="E6" s="58">
        <v>7.2140959269076745</v>
      </c>
    </row>
    <row r="7" spans="1:12">
      <c r="A7" s="57">
        <v>2019</v>
      </c>
      <c r="B7" s="58">
        <v>6.7</v>
      </c>
      <c r="C7" s="58">
        <v>3.1</v>
      </c>
      <c r="D7" s="58">
        <v>6.5</v>
      </c>
      <c r="E7" s="58">
        <v>3.1</v>
      </c>
    </row>
    <row r="8" spans="1:12">
      <c r="A8" s="57">
        <v>2020</v>
      </c>
      <c r="B8" s="58">
        <v>7.7</v>
      </c>
      <c r="C8" s="58">
        <v>4.5</v>
      </c>
      <c r="D8" s="58">
        <v>8.1999999999999993</v>
      </c>
      <c r="E8" s="58">
        <v>6</v>
      </c>
      <c r="L8" s="59"/>
    </row>
    <row r="9" spans="1:12">
      <c r="A9" s="57">
        <v>2021</v>
      </c>
      <c r="B9" s="58">
        <v>7.7</v>
      </c>
      <c r="C9" s="58">
        <v>4.5</v>
      </c>
      <c r="D9" s="29"/>
      <c r="E9" s="29"/>
      <c r="L9" s="59"/>
    </row>
    <row r="12" spans="1:12">
      <c r="D12" s="60"/>
    </row>
    <row r="13" spans="1:12">
      <c r="D13" s="60"/>
    </row>
    <row r="30" spans="1:1" ht="13.5">
      <c r="A30" s="54"/>
    </row>
    <row r="32" spans="1:1" ht="13.5">
      <c r="A32" s="54"/>
    </row>
  </sheetData>
  <hyperlinks>
    <hyperlink ref="A1" location="List!A1" display="List!A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F9"/>
  <sheetViews>
    <sheetView workbookViewId="0">
      <selection activeCell="A9" sqref="A9"/>
    </sheetView>
  </sheetViews>
  <sheetFormatPr defaultRowHeight="14.25"/>
  <cols>
    <col min="1" max="1" width="9.88671875" style="15" customWidth="1"/>
    <col min="2" max="2" width="9.109375" style="54" bestFit="1" customWidth="1"/>
    <col min="3" max="16384" width="8.88671875" style="54"/>
  </cols>
  <sheetData>
    <row r="1" spans="1:6" s="17" customFormat="1" ht="15">
      <c r="A1" s="122" t="s">
        <v>166</v>
      </c>
    </row>
    <row r="2" spans="1:6">
      <c r="A2" s="15">
        <v>2014</v>
      </c>
      <c r="B2" s="31">
        <v>7.2791249902294402</v>
      </c>
      <c r="F2" s="56"/>
    </row>
    <row r="3" spans="1:6">
      <c r="A3" s="15">
        <v>2015</v>
      </c>
      <c r="B3" s="31">
        <v>6.63895445658651</v>
      </c>
      <c r="F3" s="56"/>
    </row>
    <row r="4" spans="1:6">
      <c r="A4" s="15">
        <v>2016</v>
      </c>
      <c r="B4" s="31">
        <v>4.88474525290545</v>
      </c>
      <c r="F4" s="56"/>
    </row>
    <row r="5" spans="1:6">
      <c r="A5" s="15">
        <v>2017</v>
      </c>
      <c r="B5" s="31">
        <v>3.8</v>
      </c>
      <c r="F5" s="56"/>
    </row>
    <row r="6" spans="1:6">
      <c r="A6" s="15">
        <v>2018</v>
      </c>
      <c r="B6" s="31">
        <v>5.9</v>
      </c>
      <c r="F6" s="56"/>
    </row>
    <row r="7" spans="1:6">
      <c r="A7" s="15">
        <v>2019</v>
      </c>
      <c r="B7" s="31">
        <v>6.8</v>
      </c>
      <c r="F7" s="56"/>
    </row>
    <row r="8" spans="1:6">
      <c r="A8" s="15">
        <v>2020</v>
      </c>
      <c r="B8" s="31">
        <v>8.1999999999999993</v>
      </c>
      <c r="F8" s="56"/>
    </row>
    <row r="9" spans="1:6">
      <c r="A9" s="3" t="s">
        <v>183</v>
      </c>
      <c r="B9" s="29">
        <v>8.5</v>
      </c>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E9"/>
  <sheetViews>
    <sheetView workbookViewId="0"/>
  </sheetViews>
  <sheetFormatPr defaultRowHeight="14.25"/>
  <cols>
    <col min="1" max="1" width="10" style="15" customWidth="1"/>
    <col min="2" max="16384" width="8.88671875" style="54"/>
  </cols>
  <sheetData>
    <row r="1" spans="1:5" s="17" customFormat="1" ht="15">
      <c r="A1" s="122" t="s">
        <v>166</v>
      </c>
    </row>
    <row r="2" spans="1:5">
      <c r="A2" s="17">
        <v>2014</v>
      </c>
      <c r="B2" s="31">
        <v>17.55</v>
      </c>
      <c r="C2" s="56"/>
      <c r="E2" s="56"/>
    </row>
    <row r="3" spans="1:5">
      <c r="A3" s="17">
        <v>2015</v>
      </c>
      <c r="B3" s="31">
        <v>18.375</v>
      </c>
      <c r="C3" s="56"/>
      <c r="E3" s="56"/>
    </row>
    <row r="4" spans="1:5">
      <c r="A4" s="17">
        <v>2016</v>
      </c>
      <c r="B4" s="31">
        <v>18.024999999999999</v>
      </c>
      <c r="C4" s="56"/>
      <c r="E4" s="56"/>
    </row>
    <row r="5" spans="1:5">
      <c r="A5" s="17">
        <v>2017</v>
      </c>
      <c r="B5" s="31">
        <v>17.8</v>
      </c>
      <c r="C5" s="56"/>
      <c r="E5" s="56"/>
    </row>
    <row r="6" spans="1:5">
      <c r="A6" s="17">
        <v>2018</v>
      </c>
      <c r="B6" s="31">
        <v>16.2</v>
      </c>
      <c r="C6" s="56"/>
      <c r="E6" s="56"/>
    </row>
    <row r="7" spans="1:5">
      <c r="A7" s="17">
        <v>2019</v>
      </c>
      <c r="B7" s="31">
        <v>16</v>
      </c>
      <c r="C7" s="56"/>
      <c r="E7" s="56"/>
    </row>
    <row r="8" spans="1:5">
      <c r="A8" s="17">
        <v>2020</v>
      </c>
      <c r="B8" s="31">
        <v>15.9</v>
      </c>
      <c r="C8" s="56"/>
      <c r="E8" s="56"/>
    </row>
    <row r="9" spans="1:5">
      <c r="A9" s="3" t="s">
        <v>183</v>
      </c>
      <c r="B9" s="29">
        <v>15.8</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E9"/>
  <sheetViews>
    <sheetView workbookViewId="0"/>
  </sheetViews>
  <sheetFormatPr defaultRowHeight="14.25"/>
  <cols>
    <col min="1" max="1" width="8.88671875" style="15"/>
    <col min="2" max="16384" width="8.88671875" style="54"/>
  </cols>
  <sheetData>
    <row r="1" spans="1:5" s="17" customFormat="1" ht="15">
      <c r="A1" s="122" t="s">
        <v>166</v>
      </c>
    </row>
    <row r="2" spans="1:5">
      <c r="A2" s="15">
        <v>2014</v>
      </c>
      <c r="B2" s="56">
        <v>2.8148893927500001</v>
      </c>
      <c r="C2" s="56"/>
      <c r="D2" s="56"/>
      <c r="E2" s="56"/>
    </row>
    <row r="3" spans="1:5">
      <c r="A3" s="15">
        <v>2015</v>
      </c>
      <c r="B3" s="56">
        <v>-3.2308459725000001</v>
      </c>
      <c r="C3" s="56"/>
      <c r="D3" s="56"/>
      <c r="E3" s="56"/>
    </row>
    <row r="4" spans="1:5">
      <c r="A4" s="15">
        <v>2016</v>
      </c>
      <c r="B4" s="56">
        <v>-3.3197692425000001</v>
      </c>
      <c r="C4" s="56"/>
      <c r="D4" s="56"/>
      <c r="E4" s="56"/>
    </row>
    <row r="5" spans="1:5">
      <c r="A5" s="15">
        <v>2017</v>
      </c>
      <c r="B5" s="56">
        <v>-2.3851238490000002</v>
      </c>
      <c r="C5" s="56"/>
      <c r="D5" s="56"/>
      <c r="E5" s="56"/>
    </row>
    <row r="6" spans="1:5">
      <c r="A6" s="15">
        <v>2018</v>
      </c>
      <c r="B6" s="56">
        <v>3.2</v>
      </c>
      <c r="C6" s="56"/>
      <c r="D6" s="56"/>
      <c r="E6" s="56"/>
    </row>
    <row r="7" spans="1:5">
      <c r="A7" s="15">
        <v>2019</v>
      </c>
      <c r="B7" s="56">
        <v>2.8</v>
      </c>
      <c r="C7" s="56"/>
      <c r="D7" s="56"/>
      <c r="E7" s="56"/>
    </row>
    <row r="8" spans="1:5">
      <c r="A8" s="15">
        <v>2020</v>
      </c>
      <c r="B8" s="56">
        <v>3.7</v>
      </c>
      <c r="C8" s="56"/>
      <c r="D8" s="56"/>
      <c r="E8" s="56"/>
    </row>
    <row r="9" spans="1:5">
      <c r="A9" s="15" t="s">
        <v>183</v>
      </c>
      <c r="B9" s="56">
        <v>4.0999999999999996</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J19" sqref="J19"/>
    </sheetView>
  </sheetViews>
  <sheetFormatPr defaultRowHeight="14.25"/>
  <cols>
    <col min="1" max="1" width="8.88671875" style="15"/>
    <col min="2" max="16384" width="8.88671875" style="54"/>
  </cols>
  <sheetData>
    <row r="1" spans="1:3" s="17" customFormat="1" ht="15">
      <c r="A1" s="122" t="s">
        <v>166</v>
      </c>
      <c r="B1" s="4" t="s">
        <v>186</v>
      </c>
      <c r="C1" s="4" t="s">
        <v>187</v>
      </c>
    </row>
    <row r="2" spans="1:3">
      <c r="A2" s="62">
        <v>2014</v>
      </c>
      <c r="B2" s="63">
        <v>2.5332362824999999</v>
      </c>
      <c r="C2" s="63">
        <v>2.5332362824999999</v>
      </c>
    </row>
    <row r="3" spans="1:3">
      <c r="A3" s="62">
        <v>2015</v>
      </c>
      <c r="B3" s="63">
        <v>2.8267638600000002</v>
      </c>
      <c r="C3" s="63">
        <v>2.8267638600000002</v>
      </c>
    </row>
    <row r="4" spans="1:3">
      <c r="A4" s="62">
        <v>2016</v>
      </c>
      <c r="B4" s="63">
        <v>1.4732683375</v>
      </c>
      <c r="C4" s="63">
        <v>1.55</v>
      </c>
    </row>
    <row r="5" spans="1:3">
      <c r="A5" s="62">
        <v>2017</v>
      </c>
      <c r="B5" s="63">
        <v>2.2464734800000001</v>
      </c>
      <c r="C5" s="63">
        <v>2.19</v>
      </c>
    </row>
    <row r="6" spans="1:3">
      <c r="A6" s="62">
        <v>2018</v>
      </c>
      <c r="B6" s="63">
        <v>2.7738248925000004</v>
      </c>
      <c r="C6" s="63">
        <v>2.7850000000000001</v>
      </c>
    </row>
    <row r="7" spans="1:3">
      <c r="A7" s="62">
        <v>2019</v>
      </c>
      <c r="B7" s="63">
        <v>2.3337070300000002</v>
      </c>
      <c r="C7" s="63">
        <v>2.5225</v>
      </c>
    </row>
    <row r="8" spans="1:3">
      <c r="A8" s="62">
        <v>2020</v>
      </c>
      <c r="B8" s="63">
        <v>2.16</v>
      </c>
      <c r="C8" s="63">
        <v>2.0550000000000002</v>
      </c>
    </row>
  </sheetData>
  <hyperlinks>
    <hyperlink ref="A1" location="List!A1" display="List!A1"/>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25"/>
  <cols>
    <col min="1" max="1" width="8.88671875" style="15"/>
    <col min="2" max="16384" width="8.88671875" style="54"/>
  </cols>
  <sheetData>
    <row r="1" spans="1:3" s="17" customFormat="1" ht="15">
      <c r="A1" s="122" t="s">
        <v>166</v>
      </c>
      <c r="B1" s="4" t="s">
        <v>189</v>
      </c>
      <c r="C1" s="4" t="s">
        <v>190</v>
      </c>
    </row>
    <row r="2" spans="1:3">
      <c r="A2" s="62">
        <v>2014</v>
      </c>
      <c r="B2" s="63">
        <v>1.3493246025000001</v>
      </c>
      <c r="C2" s="63">
        <v>1.3493246025000001</v>
      </c>
    </row>
    <row r="3" spans="1:3">
      <c r="A3" s="62">
        <v>2015</v>
      </c>
      <c r="B3" s="63">
        <v>1.9364522575000001</v>
      </c>
      <c r="C3" s="63">
        <v>1.9364522575000001</v>
      </c>
    </row>
    <row r="4" spans="1:3">
      <c r="A4" s="62">
        <v>2016</v>
      </c>
      <c r="B4" s="63">
        <v>1.8290574325</v>
      </c>
      <c r="C4" s="63">
        <v>1.8290574325</v>
      </c>
    </row>
    <row r="5" spans="1:3">
      <c r="A5" s="62">
        <v>2017</v>
      </c>
      <c r="B5" s="63">
        <v>2.5336328450000001</v>
      </c>
      <c r="C5" s="63">
        <v>2.48</v>
      </c>
    </row>
    <row r="6" spans="1:3">
      <c r="A6" s="62">
        <v>2018</v>
      </c>
      <c r="B6" s="63">
        <v>2.1276860699999998</v>
      </c>
      <c r="C6" s="63">
        <v>2.0499999999999998</v>
      </c>
    </row>
    <row r="7" spans="1:3">
      <c r="A7" s="62">
        <v>2019</v>
      </c>
      <c r="B7" s="63">
        <v>1.8</v>
      </c>
      <c r="C7" s="63">
        <v>1.6</v>
      </c>
    </row>
    <row r="8" spans="1:3">
      <c r="A8" s="15">
        <v>2020</v>
      </c>
      <c r="B8" s="63">
        <v>1.5</v>
      </c>
      <c r="C8" s="63">
        <v>1.1000000000000001</v>
      </c>
    </row>
  </sheetData>
  <hyperlinks>
    <hyperlink ref="A1" location="List!A1" display="List!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H13" sqref="H13"/>
    </sheetView>
  </sheetViews>
  <sheetFormatPr defaultRowHeight="14.25"/>
  <cols>
    <col min="1" max="1" width="8.88671875" style="17"/>
    <col min="2" max="16384" width="8.88671875" style="29"/>
  </cols>
  <sheetData>
    <row r="1" spans="1:5" s="17" customFormat="1" ht="15">
      <c r="A1" s="122" t="s">
        <v>166</v>
      </c>
      <c r="B1" s="4" t="s">
        <v>189</v>
      </c>
      <c r="C1" s="4" t="s">
        <v>190</v>
      </c>
    </row>
    <row r="2" spans="1:5">
      <c r="A2" s="61">
        <v>2014</v>
      </c>
      <c r="B2" s="56">
        <v>0.748</v>
      </c>
      <c r="C2" s="56">
        <v>0.748</v>
      </c>
      <c r="E2" s="54"/>
    </row>
    <row r="3" spans="1:5">
      <c r="A3" s="61">
        <v>2015</v>
      </c>
      <c r="B3" s="56">
        <v>-2.52</v>
      </c>
      <c r="C3" s="56">
        <v>-2.52</v>
      </c>
      <c r="E3" s="54"/>
    </row>
    <row r="4" spans="1:5">
      <c r="A4" s="61">
        <v>2016</v>
      </c>
      <c r="B4" s="56">
        <v>-0.18620255299999999</v>
      </c>
      <c r="C4" s="56">
        <v>-0.18620255299999999</v>
      </c>
      <c r="E4" s="54"/>
    </row>
    <row r="5" spans="1:5">
      <c r="A5" s="61">
        <v>2017</v>
      </c>
      <c r="B5" s="56">
        <v>1.5249954392499998</v>
      </c>
      <c r="C5" s="56">
        <v>1.5249954392499998</v>
      </c>
      <c r="E5" s="54"/>
    </row>
    <row r="6" spans="1:5">
      <c r="A6" s="61">
        <v>2018</v>
      </c>
      <c r="B6" s="56">
        <v>1.6685581775</v>
      </c>
      <c r="C6" s="56">
        <v>1.7250000000000001</v>
      </c>
      <c r="E6" s="54"/>
    </row>
    <row r="7" spans="1:5">
      <c r="A7" s="61">
        <v>2019</v>
      </c>
      <c r="B7" s="56">
        <v>1.6429139692499999</v>
      </c>
      <c r="C7" s="56">
        <v>1.8540000000000001</v>
      </c>
      <c r="E7" s="54"/>
    </row>
    <row r="8" spans="1:5">
      <c r="A8" s="17">
        <v>2020</v>
      </c>
      <c r="B8" s="56">
        <v>1.9510829525000002</v>
      </c>
      <c r="C8" s="56">
        <v>2.4</v>
      </c>
      <c r="E8" s="54"/>
    </row>
  </sheetData>
  <hyperlinks>
    <hyperlink ref="A1" location="List!A1" display="List!A1"/>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heetViews>
  <sheetFormatPr defaultRowHeight="14.25"/>
  <cols>
    <col min="1" max="1" width="8.88671875" style="15"/>
    <col min="2" max="16384" width="8.88671875" style="54"/>
  </cols>
  <sheetData>
    <row r="1" spans="1:3" s="17" customFormat="1" ht="15">
      <c r="A1" s="122" t="s">
        <v>166</v>
      </c>
      <c r="B1" s="4" t="s">
        <v>193</v>
      </c>
      <c r="C1" s="4" t="s">
        <v>194</v>
      </c>
    </row>
    <row r="2" spans="1:3">
      <c r="A2" s="64" t="s">
        <v>53</v>
      </c>
      <c r="B2" s="63">
        <v>208.48834400000001</v>
      </c>
      <c r="C2" s="63">
        <v>208.48834400000001</v>
      </c>
    </row>
    <row r="3" spans="1:3">
      <c r="A3" s="64" t="s">
        <v>43</v>
      </c>
      <c r="B3" s="63">
        <v>210.27056899999999</v>
      </c>
      <c r="C3" s="63">
        <v>210.27056899999999</v>
      </c>
    </row>
    <row r="4" spans="1:3">
      <c r="A4" s="64" t="s">
        <v>40</v>
      </c>
      <c r="B4" s="63">
        <v>198.346419</v>
      </c>
      <c r="C4" s="63">
        <v>198.346419</v>
      </c>
    </row>
    <row r="5" spans="1:3">
      <c r="A5" s="64" t="s">
        <v>41</v>
      </c>
      <c r="B5" s="63">
        <v>189.921223</v>
      </c>
      <c r="C5" s="63">
        <v>189.921223</v>
      </c>
    </row>
    <row r="6" spans="1:3">
      <c r="A6" s="64" t="s">
        <v>54</v>
      </c>
      <c r="B6" s="63">
        <v>175.366354</v>
      </c>
      <c r="C6" s="63">
        <v>175.366354</v>
      </c>
    </row>
    <row r="7" spans="1:3">
      <c r="A7" s="64" t="s">
        <v>43</v>
      </c>
      <c r="B7" s="63">
        <v>166.83400399999999</v>
      </c>
      <c r="C7" s="63">
        <v>166.83400399999999</v>
      </c>
    </row>
    <row r="8" spans="1:3">
      <c r="A8" s="64" t="s">
        <v>40</v>
      </c>
      <c r="B8" s="63">
        <v>158.08239599999999</v>
      </c>
      <c r="C8" s="63">
        <v>158.08239599999999</v>
      </c>
    </row>
    <row r="9" spans="1:3">
      <c r="A9" s="64" t="s">
        <v>41</v>
      </c>
      <c r="B9" s="63">
        <v>155.582572</v>
      </c>
      <c r="C9" s="63">
        <v>155.582572</v>
      </c>
    </row>
    <row r="10" spans="1:3">
      <c r="A10" s="64" t="s">
        <v>55</v>
      </c>
      <c r="B10" s="63">
        <v>149.89097599999999</v>
      </c>
      <c r="C10" s="63">
        <v>149.89097599999999</v>
      </c>
    </row>
    <row r="11" spans="1:3">
      <c r="A11" s="64" t="s">
        <v>43</v>
      </c>
      <c r="B11" s="63">
        <v>157.74853899999999</v>
      </c>
      <c r="C11" s="63">
        <v>157.74853899999999</v>
      </c>
    </row>
    <row r="12" spans="1:3">
      <c r="A12" s="64" t="s">
        <v>40</v>
      </c>
      <c r="B12" s="63">
        <v>166.42310499999999</v>
      </c>
      <c r="C12" s="63">
        <v>166.42310499999999</v>
      </c>
    </row>
    <row r="13" spans="1:3">
      <c r="A13" s="64" t="s">
        <v>41</v>
      </c>
      <c r="B13" s="63">
        <v>171.46463399999999</v>
      </c>
      <c r="C13" s="63">
        <v>171.46463399999999</v>
      </c>
    </row>
    <row r="14" spans="1:3">
      <c r="A14" s="64" t="s">
        <v>56</v>
      </c>
      <c r="B14" s="63">
        <v>173.89</v>
      </c>
      <c r="C14" s="63">
        <v>173.89</v>
      </c>
    </row>
    <row r="15" spans="1:3">
      <c r="A15" s="64" t="s">
        <v>43</v>
      </c>
      <c r="B15" s="63">
        <v>172.35</v>
      </c>
      <c r="C15" s="63">
        <v>172.35</v>
      </c>
    </row>
    <row r="16" spans="1:3">
      <c r="A16" s="64" t="s">
        <v>40</v>
      </c>
      <c r="B16" s="63">
        <v>178.197901</v>
      </c>
      <c r="C16" s="63">
        <v>178.197901</v>
      </c>
    </row>
    <row r="17" spans="1:3" ht="16.5">
      <c r="A17" s="64" t="s">
        <v>41</v>
      </c>
      <c r="B17" s="65">
        <v>173.68466100000001</v>
      </c>
      <c r="C17" s="65">
        <v>173.68466100000001</v>
      </c>
    </row>
    <row r="18" spans="1:3" ht="16.5">
      <c r="A18" s="64" t="s">
        <v>57</v>
      </c>
      <c r="B18" s="65">
        <v>170.767146</v>
      </c>
      <c r="C18" s="65">
        <v>171.004133</v>
      </c>
    </row>
    <row r="19" spans="1:3" ht="16.5">
      <c r="A19" s="64" t="s">
        <v>43</v>
      </c>
      <c r="B19" s="65">
        <v>173.01974100000001</v>
      </c>
      <c r="C19" s="65">
        <v>174.175027</v>
      </c>
    </row>
    <row r="20" spans="1:3" ht="16.5">
      <c r="A20" s="64" t="s">
        <v>40</v>
      </c>
      <c r="B20" s="65">
        <v>172.65997200000001</v>
      </c>
      <c r="C20" s="65">
        <v>166.781093</v>
      </c>
    </row>
    <row r="21" spans="1:3" ht="16.5">
      <c r="A21" s="64" t="s">
        <v>41</v>
      </c>
      <c r="B21" s="65">
        <v>172.59195399999999</v>
      </c>
      <c r="C21" s="65">
        <v>165.55820600000001</v>
      </c>
    </row>
    <row r="22" spans="1:3" ht="16.5">
      <c r="A22" s="64" t="s">
        <v>58</v>
      </c>
      <c r="B22" s="65">
        <v>173.00887900000001</v>
      </c>
      <c r="C22" s="65">
        <v>165.62290200000001</v>
      </c>
    </row>
    <row r="23" spans="1:3" ht="16.5">
      <c r="A23" s="64" t="s">
        <v>43</v>
      </c>
      <c r="B23" s="65">
        <v>173.22764900000001</v>
      </c>
      <c r="C23" s="65">
        <v>166.31011899999999</v>
      </c>
    </row>
    <row r="24" spans="1:3" ht="16.5">
      <c r="A24" s="64" t="s">
        <v>40</v>
      </c>
      <c r="B24" s="65">
        <v>173.32678799999999</v>
      </c>
      <c r="C24" s="65">
        <v>167.70351700000001</v>
      </c>
    </row>
    <row r="25" spans="1:3" ht="16.5">
      <c r="A25" s="64" t="s">
        <v>41</v>
      </c>
      <c r="B25" s="65">
        <v>173.53822299999999</v>
      </c>
      <c r="C25" s="65">
        <v>168.52845099999999</v>
      </c>
    </row>
    <row r="26" spans="1:3" ht="16.5">
      <c r="A26" s="64" t="s">
        <v>59</v>
      </c>
      <c r="B26" s="65">
        <v>173.82070400000001</v>
      </c>
      <c r="C26" s="65">
        <v>170.07229699999999</v>
      </c>
    </row>
    <row r="27" spans="1:3" ht="16.5">
      <c r="A27" s="64" t="s">
        <v>43</v>
      </c>
      <c r="B27" s="65">
        <v>174.14109300000001</v>
      </c>
      <c r="C27" s="65">
        <v>171.29216</v>
      </c>
    </row>
    <row r="28" spans="1:3" ht="16.5">
      <c r="A28" s="64" t="s">
        <v>40</v>
      </c>
      <c r="B28" s="65">
        <v>174.49343099999999</v>
      </c>
      <c r="C28" s="65">
        <v>172.31539900000001</v>
      </c>
    </row>
    <row r="29" spans="1:3" ht="16.5">
      <c r="A29" s="64" t="s">
        <v>41</v>
      </c>
      <c r="B29" s="65">
        <v>174.880696</v>
      </c>
      <c r="C29" s="65">
        <v>173.23412200000001</v>
      </c>
    </row>
    <row r="30" spans="1:3" ht="16.5">
      <c r="A30" s="64" t="s">
        <v>78</v>
      </c>
      <c r="B30" s="65">
        <v>175.30855299999999</v>
      </c>
      <c r="C30" s="65">
        <v>174.11050299999999</v>
      </c>
    </row>
    <row r="31" spans="1:3">
      <c r="A31" s="64" t="s">
        <v>43</v>
      </c>
      <c r="C31" s="56">
        <v>174.985691</v>
      </c>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J24" sqref="J24"/>
    </sheetView>
  </sheetViews>
  <sheetFormatPr defaultRowHeight="14.25"/>
  <cols>
    <col min="1" max="1" width="8.88671875" style="15"/>
    <col min="2" max="2" width="10.33203125" style="54" bestFit="1" customWidth="1"/>
    <col min="3" max="16384" width="8.88671875" style="54"/>
  </cols>
  <sheetData>
    <row r="1" spans="1:3" s="17" customFormat="1" ht="15">
      <c r="A1" s="122" t="s">
        <v>166</v>
      </c>
      <c r="B1" s="4" t="s">
        <v>196</v>
      </c>
      <c r="C1" s="4" t="s">
        <v>197</v>
      </c>
    </row>
    <row r="2" spans="1:3">
      <c r="A2" s="64" t="s">
        <v>53</v>
      </c>
      <c r="B2" s="63">
        <v>107.927513</v>
      </c>
      <c r="C2" s="63">
        <v>107.927513</v>
      </c>
    </row>
    <row r="3" spans="1:3">
      <c r="A3" s="64" t="s">
        <v>43</v>
      </c>
      <c r="B3" s="63">
        <v>109.794208</v>
      </c>
      <c r="C3" s="63">
        <v>109.794208</v>
      </c>
    </row>
    <row r="4" spans="1:3">
      <c r="A4" s="64" t="s">
        <v>40</v>
      </c>
      <c r="B4" s="63">
        <v>102.00436000000001</v>
      </c>
      <c r="C4" s="63">
        <v>102.00436000000001</v>
      </c>
    </row>
    <row r="5" spans="1:3">
      <c r="A5" s="64" t="s">
        <v>41</v>
      </c>
      <c r="B5" s="63">
        <v>75.215581499999999</v>
      </c>
      <c r="C5" s="63">
        <v>75.215581499999999</v>
      </c>
    </row>
    <row r="6" spans="1:3">
      <c r="A6" s="64" t="s">
        <v>54</v>
      </c>
      <c r="B6" s="63">
        <v>53.887869799999997</v>
      </c>
      <c r="C6" s="63">
        <v>53.887869799999997</v>
      </c>
    </row>
    <row r="7" spans="1:3">
      <c r="A7" s="64" t="s">
        <v>43</v>
      </c>
      <c r="B7" s="63">
        <v>62.062708200000003</v>
      </c>
      <c r="C7" s="63">
        <v>62.062708200000003</v>
      </c>
    </row>
    <row r="8" spans="1:3">
      <c r="A8" s="64" t="s">
        <v>40</v>
      </c>
      <c r="B8" s="63">
        <v>49.865783299999997</v>
      </c>
      <c r="C8" s="63">
        <v>49.865783299999997</v>
      </c>
    </row>
    <row r="9" spans="1:3">
      <c r="A9" s="64" t="s">
        <v>41</v>
      </c>
      <c r="B9" s="63">
        <v>43.200816199999998</v>
      </c>
      <c r="C9" s="63">
        <v>43.200816199999998</v>
      </c>
    </row>
    <row r="10" spans="1:3">
      <c r="A10" s="64" t="s">
        <v>55</v>
      </c>
      <c r="B10" s="63">
        <v>34.185668</v>
      </c>
      <c r="C10" s="63">
        <v>34.185668</v>
      </c>
    </row>
    <row r="11" spans="1:3">
      <c r="A11" s="64" t="s">
        <v>43</v>
      </c>
      <c r="B11" s="63">
        <v>45.873539899999997</v>
      </c>
      <c r="C11" s="63">
        <v>45.873539899999997</v>
      </c>
    </row>
    <row r="12" spans="1:3">
      <c r="A12" s="64" t="s">
        <v>40</v>
      </c>
      <c r="B12" s="63">
        <v>45.797071000000003</v>
      </c>
      <c r="C12" s="63">
        <v>45.797071000000003</v>
      </c>
    </row>
    <row r="13" spans="1:3">
      <c r="A13" s="64" t="s">
        <v>41</v>
      </c>
      <c r="B13" s="63">
        <v>49.983003199999999</v>
      </c>
      <c r="C13" s="63">
        <v>49.983003199999999</v>
      </c>
    </row>
    <row r="14" spans="1:3">
      <c r="A14" s="64" t="s">
        <v>56</v>
      </c>
      <c r="B14" s="63">
        <v>54.09</v>
      </c>
      <c r="C14" s="63">
        <v>54.09</v>
      </c>
    </row>
    <row r="15" spans="1:3">
      <c r="A15" s="64" t="s">
        <v>43</v>
      </c>
      <c r="B15" s="63">
        <v>50.21</v>
      </c>
      <c r="C15" s="63">
        <v>50.21</v>
      </c>
    </row>
    <row r="16" spans="1:3">
      <c r="A16" s="64" t="s">
        <v>40</v>
      </c>
      <c r="B16" s="63">
        <v>51.675845899999999</v>
      </c>
      <c r="C16" s="63">
        <v>51.675845899999999</v>
      </c>
    </row>
    <row r="17" spans="1:3">
      <c r="A17" s="64" t="s">
        <v>41</v>
      </c>
      <c r="B17" s="63">
        <v>61.4017421</v>
      </c>
      <c r="C17" s="56">
        <v>61.4017421</v>
      </c>
    </row>
    <row r="18" spans="1:3">
      <c r="A18" s="64" t="s">
        <v>57</v>
      </c>
      <c r="B18" s="63">
        <v>66.936637200000007</v>
      </c>
      <c r="C18" s="56">
        <v>66.936637200000007</v>
      </c>
    </row>
    <row r="19" spans="1:3">
      <c r="A19" s="64" t="s">
        <v>43</v>
      </c>
      <c r="B19" s="63">
        <v>74.463192199999995</v>
      </c>
      <c r="C19" s="56">
        <v>74.459891400000004</v>
      </c>
    </row>
    <row r="20" spans="1:3">
      <c r="A20" s="64" t="s">
        <v>40</v>
      </c>
      <c r="B20" s="63">
        <v>77.478779599999996</v>
      </c>
      <c r="C20" s="56">
        <v>75.437317500000006</v>
      </c>
    </row>
    <row r="21" spans="1:3">
      <c r="A21" s="64" t="s">
        <v>41</v>
      </c>
      <c r="B21" s="63">
        <v>75.543091000000004</v>
      </c>
      <c r="C21" s="56">
        <v>85.154400600000002</v>
      </c>
    </row>
    <row r="22" spans="1:3">
      <c r="A22" s="64" t="s">
        <v>58</v>
      </c>
      <c r="B22" s="63">
        <v>74.496606200000002</v>
      </c>
      <c r="C22" s="56">
        <v>81.8084135</v>
      </c>
    </row>
    <row r="23" spans="1:3">
      <c r="A23" s="64" t="s">
        <v>43</v>
      </c>
      <c r="B23" s="63">
        <v>74.102577600000004</v>
      </c>
      <c r="C23" s="56">
        <v>80.583514899999997</v>
      </c>
    </row>
    <row r="24" spans="1:3">
      <c r="A24" s="64" t="s">
        <v>40</v>
      </c>
      <c r="B24" s="63">
        <v>73.960542099999998</v>
      </c>
      <c r="C24" s="56">
        <v>80.145188200000007</v>
      </c>
    </row>
    <row r="25" spans="1:3">
      <c r="A25" s="64" t="s">
        <v>41</v>
      </c>
      <c r="B25" s="63">
        <v>73.919622899999993</v>
      </c>
      <c r="C25" s="56">
        <v>79.934217599999997</v>
      </c>
    </row>
    <row r="26" spans="1:3">
      <c r="A26" s="64" t="s">
        <v>59</v>
      </c>
      <c r="B26" s="63">
        <v>74.019609799999998</v>
      </c>
      <c r="C26" s="56">
        <v>79.924167100000005</v>
      </c>
    </row>
    <row r="27" spans="1:3">
      <c r="A27" s="64" t="s">
        <v>43</v>
      </c>
      <c r="B27" s="63">
        <v>74.1748829</v>
      </c>
      <c r="C27" s="56">
        <v>80.024280200000007</v>
      </c>
    </row>
    <row r="28" spans="1:3">
      <c r="A28" s="64" t="s">
        <v>40</v>
      </c>
      <c r="B28" s="63">
        <v>74.356234999999998</v>
      </c>
      <c r="C28" s="56">
        <v>80.196301099999999</v>
      </c>
    </row>
    <row r="29" spans="1:3">
      <c r="A29" s="64" t="s">
        <v>41</v>
      </c>
      <c r="B29" s="63">
        <v>74.5544996</v>
      </c>
      <c r="C29" s="56">
        <v>80.425359799999995</v>
      </c>
    </row>
    <row r="30" spans="1:3">
      <c r="A30" s="64" t="s">
        <v>78</v>
      </c>
      <c r="B30" s="56">
        <v>74.767864000000003</v>
      </c>
      <c r="C30" s="56">
        <v>80.704217400000005</v>
      </c>
    </row>
    <row r="31" spans="1:3">
      <c r="A31" s="64" t="s">
        <v>43</v>
      </c>
      <c r="C31" s="56">
        <v>81.0270929</v>
      </c>
    </row>
  </sheetData>
  <hyperlinks>
    <hyperlink ref="A1" location="List!A1" display="List!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K26" sqref="K26"/>
    </sheetView>
  </sheetViews>
  <sheetFormatPr defaultRowHeight="14.25"/>
  <cols>
    <col min="1" max="1" width="8.88671875" style="15"/>
    <col min="2" max="16384" width="8.88671875" style="54"/>
  </cols>
  <sheetData>
    <row r="1" spans="1:3" ht="15">
      <c r="A1" s="122" t="s">
        <v>166</v>
      </c>
      <c r="B1" s="4" t="s">
        <v>199</v>
      </c>
      <c r="C1" s="4" t="s">
        <v>200</v>
      </c>
    </row>
    <row r="2" spans="1:3">
      <c r="A2" s="64" t="s">
        <v>53</v>
      </c>
      <c r="B2" s="63">
        <v>7024.7737999999999</v>
      </c>
      <c r="C2" s="63">
        <v>7024.7737999999999</v>
      </c>
    </row>
    <row r="3" spans="1:3">
      <c r="A3" s="64" t="s">
        <v>43</v>
      </c>
      <c r="B3" s="63">
        <v>6794.6694699999998</v>
      </c>
      <c r="C3" s="63">
        <v>6794.6694699999998</v>
      </c>
    </row>
    <row r="4" spans="1:3">
      <c r="A4" s="64" t="s">
        <v>40</v>
      </c>
      <c r="B4" s="63">
        <v>6995.1165199999996</v>
      </c>
      <c r="C4" s="63">
        <v>6995.1165199999996</v>
      </c>
    </row>
    <row r="5" spans="1:3">
      <c r="A5" s="64" t="s">
        <v>41</v>
      </c>
      <c r="B5" s="63">
        <v>6630.9390000000003</v>
      </c>
      <c r="C5" s="63">
        <v>6630.9390000000003</v>
      </c>
    </row>
    <row r="6" spans="1:3">
      <c r="A6" s="64" t="s">
        <v>54</v>
      </c>
      <c r="B6" s="63">
        <v>5832.5279200000004</v>
      </c>
      <c r="C6" s="63">
        <v>5832.5279200000004</v>
      </c>
    </row>
    <row r="7" spans="1:3">
      <c r="A7" s="64" t="s">
        <v>43</v>
      </c>
      <c r="B7" s="63">
        <v>6053.68815</v>
      </c>
      <c r="C7" s="63">
        <v>6053.68815</v>
      </c>
    </row>
    <row r="8" spans="1:3">
      <c r="A8" s="64" t="s">
        <v>40</v>
      </c>
      <c r="B8" s="63">
        <v>5265.2800800000005</v>
      </c>
      <c r="C8" s="63">
        <v>5265.2800800000005</v>
      </c>
    </row>
    <row r="9" spans="1:3">
      <c r="A9" s="64" t="s">
        <v>41</v>
      </c>
      <c r="B9" s="63">
        <v>4878.9747900000002</v>
      </c>
      <c r="C9" s="63">
        <v>4878.9747900000002</v>
      </c>
    </row>
    <row r="10" spans="1:3">
      <c r="A10" s="64" t="s">
        <v>55</v>
      </c>
      <c r="B10" s="63">
        <v>4670.3448600000002</v>
      </c>
      <c r="C10" s="63">
        <v>4670.3448600000002</v>
      </c>
    </row>
    <row r="11" spans="1:3">
      <c r="A11" s="64" t="s">
        <v>43</v>
      </c>
      <c r="B11" s="63">
        <v>4735.3926899999997</v>
      </c>
      <c r="C11" s="63">
        <v>4735.3926899999997</v>
      </c>
    </row>
    <row r="12" spans="1:3">
      <c r="A12" s="64" t="s">
        <v>40</v>
      </c>
      <c r="B12" s="63">
        <v>4779.1993899999998</v>
      </c>
      <c r="C12" s="63">
        <v>4779.1993899999998</v>
      </c>
    </row>
    <row r="13" spans="1:3">
      <c r="A13" s="64" t="s">
        <v>41</v>
      </c>
      <c r="B13" s="63">
        <v>5265.3868400000001</v>
      </c>
      <c r="C13" s="63">
        <v>5265.3868400000001</v>
      </c>
    </row>
    <row r="14" spans="1:3">
      <c r="A14" s="64" t="s">
        <v>56</v>
      </c>
      <c r="B14" s="63">
        <v>5839.53</v>
      </c>
      <c r="C14" s="63">
        <v>5839.53</v>
      </c>
    </row>
    <row r="15" spans="1:3">
      <c r="A15" s="64" t="s">
        <v>43</v>
      </c>
      <c r="B15" s="63">
        <v>5667.53</v>
      </c>
      <c r="C15" s="63">
        <v>5667.53</v>
      </c>
    </row>
    <row r="16" spans="1:3">
      <c r="A16" s="64" t="s">
        <v>40</v>
      </c>
      <c r="B16" s="63">
        <v>6343.8761999999997</v>
      </c>
      <c r="C16" s="63">
        <v>6343.8761999999997</v>
      </c>
    </row>
    <row r="17" spans="1:3">
      <c r="A17" s="64" t="s">
        <v>41</v>
      </c>
      <c r="B17" s="63">
        <v>6822.6710000000003</v>
      </c>
      <c r="C17" s="56">
        <v>6822.6710000000003</v>
      </c>
    </row>
    <row r="18" spans="1:3">
      <c r="A18" s="64" t="s">
        <v>57</v>
      </c>
      <c r="B18" s="56">
        <v>6956.2381100000002</v>
      </c>
      <c r="C18" s="56">
        <v>6956.2381100000002</v>
      </c>
    </row>
    <row r="19" spans="1:3">
      <c r="A19" s="64" t="s">
        <v>43</v>
      </c>
      <c r="B19" s="56">
        <v>6881.4135299999998</v>
      </c>
      <c r="C19" s="56">
        <v>6880.6102499999997</v>
      </c>
    </row>
    <row r="20" spans="1:3">
      <c r="A20" s="64" t="s">
        <v>40</v>
      </c>
      <c r="B20" s="56">
        <v>6783.5718900000002</v>
      </c>
      <c r="C20" s="56">
        <v>6116.79979</v>
      </c>
    </row>
    <row r="21" spans="1:3">
      <c r="A21" s="64" t="s">
        <v>41</v>
      </c>
      <c r="B21" s="56">
        <v>6788.1842800000004</v>
      </c>
      <c r="C21" s="56">
        <v>6244.2711399999998</v>
      </c>
    </row>
    <row r="22" spans="1:3">
      <c r="A22" s="64" t="s">
        <v>58</v>
      </c>
      <c r="B22" s="56">
        <v>6731.1940500000001</v>
      </c>
      <c r="C22" s="56">
        <v>6350.5953099999997</v>
      </c>
    </row>
    <row r="23" spans="1:3">
      <c r="A23" s="64" t="s">
        <v>43</v>
      </c>
      <c r="B23" s="56">
        <v>6708.8086400000002</v>
      </c>
      <c r="C23" s="56">
        <v>6335.0892800000001</v>
      </c>
    </row>
    <row r="24" spans="1:3">
      <c r="A24" s="64" t="s">
        <v>40</v>
      </c>
      <c r="B24" s="56">
        <v>6698.1326200000003</v>
      </c>
      <c r="C24" s="56">
        <v>6370.4373400000004</v>
      </c>
    </row>
    <row r="25" spans="1:3">
      <c r="A25" s="64" t="s">
        <v>41</v>
      </c>
      <c r="B25" s="56">
        <v>6693.0187599999999</v>
      </c>
      <c r="C25" s="56">
        <v>6398.2269100000003</v>
      </c>
    </row>
    <row r="26" spans="1:3">
      <c r="A26" s="64" t="s">
        <v>59</v>
      </c>
      <c r="B26" s="56">
        <v>6689.9334200000003</v>
      </c>
      <c r="C26" s="56">
        <v>6414.8009700000002</v>
      </c>
    </row>
    <row r="27" spans="1:3">
      <c r="A27" s="64" t="s">
        <v>43</v>
      </c>
      <c r="B27" s="56">
        <v>6693.6029200000003</v>
      </c>
      <c r="C27" s="56">
        <v>6432.0728300000001</v>
      </c>
    </row>
    <row r="28" spans="1:3">
      <c r="A28" s="64" t="s">
        <v>40</v>
      </c>
      <c r="B28" s="56">
        <v>6702.18109</v>
      </c>
      <c r="C28" s="56">
        <v>6451.7509399999999</v>
      </c>
    </row>
    <row r="29" spans="1:3">
      <c r="A29" s="64" t="s">
        <v>41</v>
      </c>
      <c r="B29" s="56">
        <v>6714.8326999999999</v>
      </c>
      <c r="C29" s="56">
        <v>6474.7557900000002</v>
      </c>
    </row>
    <row r="30" spans="1:3">
      <c r="A30" s="64" t="s">
        <v>78</v>
      </c>
      <c r="B30" s="56">
        <v>6731.1279999999997</v>
      </c>
      <c r="C30" s="56">
        <v>6501.4069099999997</v>
      </c>
    </row>
    <row r="31" spans="1:3">
      <c r="A31" s="64" t="s">
        <v>43</v>
      </c>
      <c r="C31" s="56">
        <v>6531.6988899999997</v>
      </c>
    </row>
  </sheetData>
  <hyperlinks>
    <hyperlink ref="A1" location="List!A1" display="List!A1"/>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47"/>
  <sheetViews>
    <sheetView topLeftCell="C1" zoomScale="85" zoomScaleNormal="85" workbookViewId="0"/>
  </sheetViews>
  <sheetFormatPr defaultRowHeight="14.25"/>
  <cols>
    <col min="1" max="1" width="8.88671875" style="17"/>
    <col min="2" max="16384" width="8.88671875" style="29"/>
  </cols>
  <sheetData>
    <row r="1" spans="1:11" ht="15">
      <c r="A1" s="122" t="s">
        <v>166</v>
      </c>
      <c r="B1" s="36"/>
      <c r="C1" s="36"/>
      <c r="D1" s="66"/>
      <c r="E1" s="38"/>
      <c r="F1" s="38"/>
      <c r="G1" s="39"/>
      <c r="H1" s="39"/>
      <c r="I1" s="38"/>
      <c r="J1" s="38"/>
      <c r="K1" s="67"/>
    </row>
    <row r="2" spans="1:11" hidden="1">
      <c r="A2" s="32" t="s">
        <v>39</v>
      </c>
      <c r="B2" s="10"/>
      <c r="C2" s="10"/>
      <c r="D2" s="68"/>
      <c r="E2" s="10"/>
      <c r="F2" s="10"/>
      <c r="G2" s="43"/>
      <c r="H2" s="43"/>
      <c r="I2" s="10"/>
      <c r="J2" s="10"/>
      <c r="K2" s="68"/>
    </row>
    <row r="3" spans="1:11" hidden="1">
      <c r="A3" s="32" t="s">
        <v>40</v>
      </c>
      <c r="B3" s="10"/>
      <c r="C3" s="10"/>
      <c r="D3" s="68"/>
      <c r="E3" s="10"/>
      <c r="F3" s="10"/>
      <c r="G3" s="43"/>
      <c r="H3" s="43"/>
      <c r="I3" s="10"/>
      <c r="J3" s="10"/>
      <c r="K3" s="68"/>
    </row>
    <row r="4" spans="1:11" hidden="1">
      <c r="A4" s="32" t="s">
        <v>41</v>
      </c>
      <c r="B4" s="10"/>
      <c r="C4" s="10"/>
      <c r="D4" s="68"/>
      <c r="E4" s="10"/>
      <c r="F4" s="10"/>
      <c r="G4" s="43"/>
      <c r="H4" s="43"/>
      <c r="I4" s="10"/>
      <c r="J4" s="10"/>
      <c r="K4" s="68"/>
    </row>
    <row r="5" spans="1:11" hidden="1">
      <c r="A5" s="32" t="s">
        <v>42</v>
      </c>
      <c r="B5" s="10"/>
      <c r="C5" s="10"/>
      <c r="D5" s="68"/>
      <c r="E5" s="10"/>
      <c r="F5" s="10"/>
      <c r="G5" s="43"/>
      <c r="H5" s="43"/>
      <c r="I5" s="10"/>
      <c r="J5" s="10"/>
      <c r="K5" s="68"/>
    </row>
    <row r="6" spans="1:11" hidden="1">
      <c r="A6" s="32" t="s">
        <v>43</v>
      </c>
      <c r="B6" s="10"/>
      <c r="C6" s="10"/>
      <c r="D6" s="68"/>
      <c r="E6" s="10"/>
      <c r="F6" s="10"/>
      <c r="G6" s="43"/>
      <c r="H6" s="43"/>
      <c r="I6" s="10"/>
      <c r="J6" s="10"/>
      <c r="K6" s="68"/>
    </row>
    <row r="7" spans="1:11" hidden="1">
      <c r="A7" s="32" t="s">
        <v>40</v>
      </c>
      <c r="B7" s="10"/>
      <c r="C7" s="10"/>
      <c r="D7" s="68"/>
      <c r="E7" s="10"/>
      <c r="F7" s="10"/>
      <c r="G7" s="43"/>
      <c r="H7" s="43"/>
      <c r="I7" s="10"/>
      <c r="J7" s="10"/>
      <c r="K7" s="68"/>
    </row>
    <row r="8" spans="1:11" hidden="1">
      <c r="A8" s="32" t="s">
        <v>41</v>
      </c>
      <c r="B8" s="10"/>
      <c r="C8" s="10"/>
      <c r="D8" s="68"/>
      <c r="E8" s="10"/>
      <c r="F8" s="10"/>
      <c r="G8" s="43"/>
      <c r="H8" s="43"/>
      <c r="I8" s="10"/>
      <c r="J8" s="10"/>
      <c r="K8" s="68"/>
    </row>
    <row r="9" spans="1:11" hidden="1">
      <c r="A9" s="32" t="s">
        <v>44</v>
      </c>
      <c r="B9" s="10"/>
      <c r="C9" s="10"/>
      <c r="D9" s="68"/>
      <c r="E9" s="10"/>
      <c r="F9" s="10"/>
      <c r="G9" s="43"/>
      <c r="H9" s="43"/>
      <c r="I9" s="10"/>
      <c r="J9" s="10"/>
      <c r="K9" s="68"/>
    </row>
    <row r="10" spans="1:11" hidden="1">
      <c r="A10" s="32" t="s">
        <v>43</v>
      </c>
      <c r="B10" s="10"/>
      <c r="C10" s="33"/>
      <c r="D10" s="68"/>
      <c r="E10" s="10"/>
      <c r="F10" s="10"/>
      <c r="G10" s="43"/>
      <c r="H10" s="43"/>
      <c r="I10" s="10"/>
      <c r="J10" s="10"/>
      <c r="K10" s="68"/>
    </row>
    <row r="11" spans="1:11" hidden="1">
      <c r="A11" s="32" t="s">
        <v>40</v>
      </c>
      <c r="B11" s="33"/>
      <c r="C11" s="10"/>
      <c r="D11" s="69"/>
      <c r="E11" s="33"/>
      <c r="F11" s="10"/>
      <c r="G11" s="43"/>
      <c r="H11" s="43"/>
      <c r="I11" s="10"/>
      <c r="J11" s="33"/>
      <c r="K11" s="69"/>
    </row>
    <row r="12" spans="1:11" hidden="1">
      <c r="A12" s="32" t="s">
        <v>41</v>
      </c>
      <c r="B12" s="33"/>
      <c r="C12" s="10"/>
      <c r="D12" s="68"/>
      <c r="E12" s="10"/>
      <c r="F12" s="10"/>
      <c r="G12" s="43"/>
      <c r="H12" s="43"/>
      <c r="I12" s="10"/>
      <c r="J12" s="10"/>
      <c r="K12" s="68"/>
    </row>
    <row r="13" spans="1:11" hidden="1">
      <c r="A13" s="32" t="s">
        <v>45</v>
      </c>
      <c r="B13" s="33"/>
      <c r="C13" s="10"/>
      <c r="D13" s="68"/>
      <c r="E13" s="10"/>
      <c r="F13" s="10"/>
      <c r="G13" s="43"/>
      <c r="H13" s="43"/>
      <c r="I13" s="10"/>
      <c r="J13" s="10"/>
      <c r="K13" s="68"/>
    </row>
    <row r="14" spans="1:11" hidden="1">
      <c r="A14" s="32" t="s">
        <v>43</v>
      </c>
      <c r="B14" s="33"/>
      <c r="C14" s="33"/>
      <c r="D14" s="69"/>
      <c r="E14" s="33"/>
      <c r="F14" s="33"/>
      <c r="G14" s="50"/>
      <c r="H14" s="50"/>
      <c r="I14" s="33"/>
      <c r="J14" s="33"/>
      <c r="K14" s="69"/>
    </row>
    <row r="15" spans="1:11" hidden="1">
      <c r="A15" s="32" t="s">
        <v>40</v>
      </c>
      <c r="B15" s="33"/>
      <c r="C15" s="33"/>
      <c r="D15" s="69"/>
      <c r="E15" s="33"/>
      <c r="F15" s="33"/>
      <c r="G15" s="50"/>
      <c r="H15" s="50"/>
      <c r="I15" s="33"/>
      <c r="J15" s="33"/>
      <c r="K15" s="69"/>
    </row>
    <row r="16" spans="1:11" hidden="1">
      <c r="A16" s="32" t="s">
        <v>41</v>
      </c>
      <c r="B16" s="33"/>
      <c r="C16" s="10"/>
      <c r="D16" s="68"/>
      <c r="E16" s="10"/>
      <c r="F16" s="10"/>
      <c r="G16" s="43"/>
      <c r="H16" s="43"/>
      <c r="I16" s="10"/>
      <c r="J16" s="10"/>
      <c r="K16" s="68"/>
    </row>
    <row r="17" spans="1:11" hidden="1">
      <c r="A17" s="32" t="s">
        <v>46</v>
      </c>
      <c r="B17" s="33"/>
      <c r="C17" s="33"/>
      <c r="D17" s="69"/>
      <c r="E17" s="33"/>
      <c r="F17" s="33"/>
      <c r="G17" s="50"/>
      <c r="H17" s="50"/>
      <c r="I17" s="33"/>
      <c r="J17" s="33"/>
      <c r="K17" s="69"/>
    </row>
    <row r="18" spans="1:11" hidden="1">
      <c r="A18" s="32" t="s">
        <v>43</v>
      </c>
      <c r="B18" s="33"/>
      <c r="C18" s="33"/>
      <c r="D18" s="69"/>
      <c r="E18" s="33"/>
      <c r="F18" s="33"/>
      <c r="G18" s="33"/>
      <c r="H18" s="33"/>
      <c r="I18" s="33"/>
      <c r="J18" s="33"/>
      <c r="K18" s="69"/>
    </row>
    <row r="19" spans="1:11" hidden="1">
      <c r="A19" s="32" t="s">
        <v>40</v>
      </c>
      <c r="B19" s="33"/>
      <c r="C19" s="10"/>
      <c r="D19" s="33"/>
      <c r="E19" s="33"/>
      <c r="F19" s="33"/>
      <c r="G19" s="33"/>
      <c r="H19" s="33"/>
      <c r="I19" s="33"/>
      <c r="J19" s="33"/>
      <c r="K19" s="69"/>
    </row>
    <row r="20" spans="1:11" hidden="1">
      <c r="A20" s="32" t="s">
        <v>41</v>
      </c>
      <c r="B20" s="33"/>
      <c r="C20" s="33"/>
      <c r="D20" s="33"/>
      <c r="E20" s="33"/>
      <c r="F20" s="33"/>
      <c r="G20" s="33"/>
      <c r="H20" s="33"/>
      <c r="I20" s="33"/>
      <c r="J20" s="33"/>
      <c r="K20" s="33"/>
    </row>
    <row r="21" spans="1:11" hidden="1">
      <c r="A21" s="32" t="s">
        <v>47</v>
      </c>
      <c r="B21" s="33"/>
      <c r="C21" s="33"/>
      <c r="D21" s="33"/>
      <c r="E21" s="33"/>
      <c r="F21" s="33"/>
      <c r="G21" s="33"/>
      <c r="H21" s="33"/>
      <c r="I21" s="33"/>
      <c r="J21" s="33"/>
      <c r="K21" s="33"/>
    </row>
    <row r="22" spans="1:11" hidden="1">
      <c r="A22" s="32" t="s">
        <v>43</v>
      </c>
      <c r="B22" s="33"/>
      <c r="C22" s="33"/>
      <c r="D22" s="33"/>
      <c r="E22" s="10"/>
      <c r="F22" s="10"/>
      <c r="G22" s="33"/>
      <c r="H22" s="33"/>
      <c r="I22" s="10"/>
      <c r="J22" s="10"/>
      <c r="K22" s="33"/>
    </row>
    <row r="23" spans="1:11" hidden="1">
      <c r="A23" s="32" t="s">
        <v>40</v>
      </c>
      <c r="B23" s="33"/>
      <c r="C23" s="33"/>
      <c r="D23" s="33"/>
      <c r="E23" s="10"/>
      <c r="F23" s="10"/>
      <c r="G23" s="33"/>
      <c r="H23" s="33"/>
      <c r="I23" s="10"/>
      <c r="J23" s="10"/>
      <c r="K23" s="33"/>
    </row>
    <row r="24" spans="1:11" hidden="1">
      <c r="A24" s="32" t="s">
        <v>41</v>
      </c>
      <c r="B24" s="33"/>
      <c r="C24" s="33"/>
      <c r="D24" s="33"/>
      <c r="E24" s="10"/>
      <c r="F24" s="10"/>
      <c r="G24" s="33"/>
      <c r="H24" s="33"/>
      <c r="I24" s="10"/>
      <c r="J24" s="10"/>
      <c r="K24" s="33"/>
    </row>
    <row r="25" spans="1:11">
      <c r="A25" s="32" t="s">
        <v>48</v>
      </c>
      <c r="B25" s="33">
        <v>3.4160665595452002</v>
      </c>
      <c r="C25" s="33"/>
      <c r="D25" s="33"/>
      <c r="E25" s="33"/>
      <c r="F25" s="33"/>
      <c r="G25" s="33"/>
      <c r="H25" s="33"/>
      <c r="I25" s="33"/>
      <c r="J25" s="33"/>
      <c r="K25" s="33"/>
    </row>
    <row r="26" spans="1:11">
      <c r="A26" s="32" t="s">
        <v>43</v>
      </c>
      <c r="B26" s="33">
        <v>2.9746574486763393</v>
      </c>
      <c r="C26" s="33"/>
      <c r="D26" s="33"/>
      <c r="E26" s="10"/>
      <c r="F26" s="10"/>
      <c r="G26" s="11"/>
      <c r="H26" s="11"/>
      <c r="I26" s="10"/>
      <c r="J26" s="10"/>
      <c r="K26" s="33"/>
    </row>
    <row r="27" spans="1:11">
      <c r="A27" s="32" t="s">
        <v>40</v>
      </c>
      <c r="B27" s="33">
        <v>0.89132478774394031</v>
      </c>
      <c r="C27" s="33">
        <v>0.89132478774394031</v>
      </c>
      <c r="D27" s="33">
        <v>0.89132478774394031</v>
      </c>
      <c r="E27" s="10">
        <v>0.89132478774394031</v>
      </c>
      <c r="F27" s="10">
        <v>0.89132478774394031</v>
      </c>
      <c r="G27" s="11">
        <v>0.89132478774394031</v>
      </c>
      <c r="H27" s="11">
        <v>0.89132478774394031</v>
      </c>
      <c r="I27" s="10">
        <v>0.89132478774394031</v>
      </c>
      <c r="J27" s="10">
        <v>0.89132478774394031</v>
      </c>
      <c r="K27" s="33">
        <v>0.89132478774394031</v>
      </c>
    </row>
    <row r="28" spans="1:11">
      <c r="A28" s="32" t="s">
        <v>41</v>
      </c>
      <c r="B28" s="33">
        <v>0.19588293993975014</v>
      </c>
      <c r="C28" s="33">
        <v>0.19588293993975014</v>
      </c>
      <c r="D28" s="10">
        <v>0.19588293993975014</v>
      </c>
      <c r="E28" s="10">
        <v>0.19588293993975014</v>
      </c>
      <c r="F28" s="10">
        <v>0.19588293993975014</v>
      </c>
      <c r="G28" s="10">
        <v>0.19588293993975014</v>
      </c>
      <c r="H28" s="10">
        <v>0.19588293993975014</v>
      </c>
      <c r="I28" s="10">
        <v>0.19588293993975014</v>
      </c>
      <c r="J28" s="10">
        <v>0.19588293993975014</v>
      </c>
      <c r="K28" s="10">
        <v>0.19588293993975014</v>
      </c>
    </row>
    <row r="29" spans="1:11">
      <c r="A29" s="32" t="s">
        <v>49</v>
      </c>
      <c r="B29" s="23">
        <v>0.72617289935720919</v>
      </c>
      <c r="C29" s="23">
        <v>0.72617289935720919</v>
      </c>
      <c r="D29" s="23">
        <v>0.72617289935720919</v>
      </c>
      <c r="E29" s="23">
        <v>0.72617289935720919</v>
      </c>
      <c r="F29" s="23">
        <v>0.72617289935720919</v>
      </c>
      <c r="G29" s="23">
        <v>0.72617289935720919</v>
      </c>
      <c r="H29" s="23">
        <v>0.72617289935720919</v>
      </c>
      <c r="I29" s="23">
        <v>0.72617289935720919</v>
      </c>
      <c r="J29" s="23">
        <v>0.72617289935720919</v>
      </c>
      <c r="K29" s="23">
        <v>0.72617289935720919</v>
      </c>
    </row>
    <row r="30" spans="1:11">
      <c r="A30" s="32" t="s">
        <v>43</v>
      </c>
      <c r="B30" s="10">
        <v>1.6604982565880562</v>
      </c>
      <c r="C30" s="10">
        <v>1.6604982565880562</v>
      </c>
      <c r="D30" s="10">
        <v>1.6604982565880562</v>
      </c>
      <c r="E30" s="10">
        <v>1.6604982565880562</v>
      </c>
      <c r="F30" s="10">
        <v>1.6604982565880562</v>
      </c>
      <c r="G30" s="10">
        <v>1.6604982565880562</v>
      </c>
      <c r="H30" s="10">
        <v>1.6604982565880562</v>
      </c>
      <c r="I30" s="10">
        <v>1.6604982565880562</v>
      </c>
      <c r="J30" s="10">
        <v>1.6604982565880562</v>
      </c>
      <c r="K30" s="10">
        <v>1.6604982565880562</v>
      </c>
    </row>
    <row r="31" spans="1:11">
      <c r="A31" s="32" t="s">
        <v>40</v>
      </c>
      <c r="B31" s="10">
        <v>3.8421999670319167</v>
      </c>
      <c r="C31" s="10">
        <v>3.8421999670319167</v>
      </c>
      <c r="D31" s="10">
        <v>3.8421999670319167</v>
      </c>
      <c r="E31" s="10">
        <v>3.8421999670319167</v>
      </c>
      <c r="F31" s="10">
        <v>3.8421999670319167</v>
      </c>
      <c r="G31" s="10">
        <v>3.8421999670319167</v>
      </c>
      <c r="H31" s="10">
        <v>3.8421999670319167</v>
      </c>
      <c r="I31" s="10">
        <v>3.8421999670319167</v>
      </c>
      <c r="J31" s="10">
        <v>3.8421999670319167</v>
      </c>
      <c r="K31" s="10">
        <v>3.8421999670319167</v>
      </c>
    </row>
    <row r="32" spans="1:11">
      <c r="A32" s="32" t="s">
        <v>41</v>
      </c>
      <c r="B32" s="23">
        <v>7.4885753673819835</v>
      </c>
      <c r="C32" s="23">
        <v>7.4885753673819835</v>
      </c>
      <c r="D32" s="23">
        <v>7.4885753673819835</v>
      </c>
      <c r="E32" s="23">
        <v>7.4885753673819835</v>
      </c>
      <c r="F32" s="23">
        <v>7.4885753673819835</v>
      </c>
      <c r="G32" s="23">
        <v>7.4885753673819835</v>
      </c>
      <c r="H32" s="23">
        <v>7.4885753673819835</v>
      </c>
      <c r="I32" s="23">
        <v>7.4885753673819835</v>
      </c>
      <c r="J32" s="23">
        <v>7.4885753673819835</v>
      </c>
      <c r="K32" s="23">
        <v>7.4885753673819835</v>
      </c>
    </row>
    <row r="33" spans="1:11">
      <c r="A33" s="32" t="s">
        <v>50</v>
      </c>
      <c r="B33" s="10">
        <v>7.9388796723195441</v>
      </c>
      <c r="C33" s="10">
        <v>7.9</v>
      </c>
      <c r="D33" s="23">
        <v>7.9388796723195441</v>
      </c>
      <c r="E33" s="10">
        <v>7.9388796723195441</v>
      </c>
      <c r="F33" s="10">
        <v>7.9388796723195441</v>
      </c>
      <c r="G33" s="11">
        <v>7.9388796723195441</v>
      </c>
      <c r="H33" s="11">
        <v>7.9388796723195441</v>
      </c>
      <c r="I33" s="10">
        <v>7.9388796723195441</v>
      </c>
      <c r="J33" s="10">
        <v>7.9388796723195441</v>
      </c>
      <c r="K33" s="10">
        <v>7.9388796723195441</v>
      </c>
    </row>
    <row r="34" spans="1:11">
      <c r="A34" s="32" t="s">
        <v>43</v>
      </c>
      <c r="B34" s="10">
        <v>8.0319851574546846</v>
      </c>
      <c r="C34" s="10">
        <v>7.7117935245822054</v>
      </c>
      <c r="D34" s="23">
        <v>8.0319851574546846</v>
      </c>
      <c r="E34" s="10">
        <v>8.0319851574546846</v>
      </c>
      <c r="F34" s="10">
        <v>8.0319851574546846</v>
      </c>
      <c r="G34" s="11">
        <v>8.0319851574546846</v>
      </c>
      <c r="H34" s="11">
        <v>8.0319851574546846</v>
      </c>
      <c r="I34" s="10">
        <v>8.0319851574546846</v>
      </c>
      <c r="J34" s="10">
        <v>8.0319851574546846</v>
      </c>
      <c r="K34" s="10">
        <v>8.0319851574546846</v>
      </c>
    </row>
    <row r="35" spans="1:11">
      <c r="A35" s="32" t="s">
        <v>40</v>
      </c>
      <c r="B35" s="10">
        <v>7.6320521969022224</v>
      </c>
      <c r="C35" s="10">
        <v>8.5961957357487648</v>
      </c>
      <c r="D35" s="23">
        <v>7.079159779690686</v>
      </c>
      <c r="E35" s="10">
        <v>7.2836709472842749</v>
      </c>
      <c r="F35" s="10">
        <v>7.4053327719881175</v>
      </c>
      <c r="G35" s="11">
        <v>7.5025326089082434</v>
      </c>
      <c r="H35" s="11">
        <v>7.7374254054989207</v>
      </c>
      <c r="I35" s="10">
        <v>7.8165042448465698</v>
      </c>
      <c r="J35" s="10">
        <v>7.9154846155482508</v>
      </c>
      <c r="K35" s="10">
        <v>8.0818686988901085</v>
      </c>
    </row>
    <row r="36" spans="1:11">
      <c r="A36" s="32" t="s">
        <v>41</v>
      </c>
      <c r="B36" s="23">
        <v>4.9053174567842603</v>
      </c>
      <c r="C36" s="23">
        <v>6.2186244065104148</v>
      </c>
      <c r="D36" s="10">
        <v>3.7995326223611876</v>
      </c>
      <c r="E36" s="10">
        <v>4.2085549575483654</v>
      </c>
      <c r="F36" s="10">
        <v>4.4518786069560505</v>
      </c>
      <c r="G36" s="11">
        <v>4.6462782807963023</v>
      </c>
      <c r="H36" s="11">
        <v>5.1160638739776569</v>
      </c>
      <c r="I36" s="10">
        <v>5.2742215526729552</v>
      </c>
      <c r="J36" s="10">
        <v>5.4721822940763172</v>
      </c>
      <c r="K36" s="10">
        <v>5.8049504607600326</v>
      </c>
    </row>
    <row r="37" spans="1:11">
      <c r="A37" s="32" t="s">
        <v>51</v>
      </c>
      <c r="B37" s="10">
        <v>3.5353142958390151</v>
      </c>
      <c r="C37" s="10">
        <v>5.294599489858328</v>
      </c>
      <c r="D37" s="10">
        <v>1.8766370442044062</v>
      </c>
      <c r="E37" s="10">
        <v>2.4901705469851727</v>
      </c>
      <c r="F37" s="10">
        <v>2.8551560210967004</v>
      </c>
      <c r="G37" s="11">
        <v>3.1467555318570781</v>
      </c>
      <c r="H37" s="11">
        <v>3.8514339216291105</v>
      </c>
      <c r="I37" s="10">
        <v>4.0886704396720575</v>
      </c>
      <c r="J37" s="10">
        <v>4.3856115517771004</v>
      </c>
      <c r="K37" s="10">
        <v>4.8847638018026736</v>
      </c>
    </row>
    <row r="38" spans="1:11">
      <c r="A38" s="32" t="s">
        <v>43</v>
      </c>
      <c r="B38" s="10">
        <v>3.0860841744169107</v>
      </c>
      <c r="C38" s="10">
        <v>5.2613185204514394</v>
      </c>
      <c r="D38" s="10">
        <v>0.87451450557076704</v>
      </c>
      <c r="E38" s="10">
        <v>1.6925591759451222</v>
      </c>
      <c r="F38" s="10">
        <v>2.1792064747604929</v>
      </c>
      <c r="G38" s="11">
        <v>2.5680058224409952</v>
      </c>
      <c r="H38" s="11">
        <v>3.5075770088037062</v>
      </c>
      <c r="I38" s="10">
        <v>3.8238923661943005</v>
      </c>
      <c r="J38" s="10">
        <v>4.2198138490010244</v>
      </c>
      <c r="K38" s="10">
        <v>4.8853501823684562</v>
      </c>
    </row>
    <row r="39" spans="1:11">
      <c r="A39" s="32" t="s">
        <v>40</v>
      </c>
      <c r="B39" s="10">
        <v>3.6657606589407266</v>
      </c>
      <c r="C39" s="10">
        <v>4.6174585822536613</v>
      </c>
      <c r="D39" s="10">
        <v>1.2229721355476892</v>
      </c>
      <c r="E39" s="10">
        <v>2.1265430971877564</v>
      </c>
      <c r="F39" s="10">
        <v>2.6640692051066797</v>
      </c>
      <c r="G39" s="11">
        <v>3.0935173919739518</v>
      </c>
      <c r="H39" s="11">
        <v>4.1172720289210991</v>
      </c>
      <c r="I39" s="10">
        <v>4.456115227925987</v>
      </c>
      <c r="J39" s="10">
        <v>4.8802340658341006</v>
      </c>
      <c r="K39" s="10">
        <v>5.5931696062155138</v>
      </c>
    </row>
    <row r="40" spans="1:11">
      <c r="A40" s="32" t="s">
        <v>41</v>
      </c>
      <c r="B40" s="10">
        <v>4.981127399874552</v>
      </c>
      <c r="C40" s="10">
        <v>5.4598893514703661</v>
      </c>
      <c r="D40" s="10">
        <v>2.3071200219346206</v>
      </c>
      <c r="E40" s="10">
        <v>3.2962172748404002</v>
      </c>
      <c r="F40" s="10">
        <v>3.8846221918628761</v>
      </c>
      <c r="G40" s="11">
        <v>4.3547192179169185</v>
      </c>
      <c r="H40" s="11">
        <v>5.4626573054485021</v>
      </c>
      <c r="I40" s="10">
        <v>5.8240283460676832</v>
      </c>
      <c r="J40" s="10">
        <v>6.2763445390771864</v>
      </c>
      <c r="K40" s="10">
        <v>7.0366792864725811</v>
      </c>
    </row>
    <row r="41" spans="1:11">
      <c r="A41" s="32" t="s">
        <v>52</v>
      </c>
      <c r="B41" s="10">
        <v>5.6393287886021142</v>
      </c>
      <c r="C41" s="10">
        <v>5.6613837519188195</v>
      </c>
      <c r="D41" s="10">
        <v>2.734102556115289</v>
      </c>
      <c r="E41" s="10">
        <v>3.8087261002867807</v>
      </c>
      <c r="F41" s="10">
        <v>4.4480098264128092</v>
      </c>
      <c r="G41" s="11">
        <v>4.9587556916536215</v>
      </c>
      <c r="H41" s="11">
        <v>6.1508772297696419</v>
      </c>
      <c r="I41" s="10">
        <v>6.534776112003116</v>
      </c>
      <c r="J41" s="10">
        <v>7.0152896601140089</v>
      </c>
      <c r="K41" s="10">
        <v>7.8230236145233851</v>
      </c>
    </row>
    <row r="42" spans="1:11">
      <c r="A42" s="32" t="s">
        <v>43</v>
      </c>
      <c r="B42" s="35">
        <v>5.6205198405008048</v>
      </c>
      <c r="C42" s="35">
        <v>5.5483458931197163</v>
      </c>
      <c r="D42" s="10">
        <v>2.4840747534670866</v>
      </c>
      <c r="E42" s="10">
        <v>3.6442245889042892</v>
      </c>
      <c r="F42" s="10">
        <v>4.3343871241338707</v>
      </c>
      <c r="G42" s="11">
        <v>4.8857818285614529</v>
      </c>
      <c r="H42" s="11">
        <v>6.1620868172619119</v>
      </c>
      <c r="I42" s="10">
        <v>6.5685135411096764</v>
      </c>
      <c r="J42" s="10">
        <v>7.0772244443219599</v>
      </c>
      <c r="K42" s="10">
        <v>7.9323576057453185</v>
      </c>
    </row>
    <row r="43" spans="1:11">
      <c r="A43" s="32" t="s">
        <v>40</v>
      </c>
      <c r="B43" s="10">
        <v>5.3614110722551658</v>
      </c>
      <c r="C43" s="10">
        <v>5.4857711246656322</v>
      </c>
      <c r="D43" s="10">
        <v>1.9912543652233834</v>
      </c>
      <c r="E43" s="10">
        <v>3.2378525490156811</v>
      </c>
      <c r="F43" s="10">
        <v>3.9794424166851949</v>
      </c>
      <c r="G43" s="11">
        <v>4.5719241945523441</v>
      </c>
      <c r="H43" s="11">
        <v>5.9335805353824629</v>
      </c>
      <c r="I43" s="10">
        <v>6.3629733350973172</v>
      </c>
      <c r="J43" s="10">
        <v>6.9004301167473709</v>
      </c>
      <c r="K43" s="10">
        <v>7.8038845422740959</v>
      </c>
    </row>
    <row r="44" spans="1:11">
      <c r="A44" s="32" t="s">
        <v>41</v>
      </c>
      <c r="B44" s="10">
        <v>4.7554448515979573</v>
      </c>
      <c r="C44" s="10">
        <v>5.159710584875171</v>
      </c>
      <c r="D44" s="10">
        <v>1.1515765245681107</v>
      </c>
      <c r="E44" s="10">
        <v>2.4846230567155034</v>
      </c>
      <c r="F44" s="10">
        <v>3.2776402568249496</v>
      </c>
      <c r="G44" s="11">
        <v>3.9112091081316658</v>
      </c>
      <c r="H44" s="11">
        <v>5.3582168010914444</v>
      </c>
      <c r="I44" s="10">
        <v>5.8105756766733885</v>
      </c>
      <c r="J44" s="10">
        <v>6.3767783367612125</v>
      </c>
      <c r="K44" s="10">
        <v>7.3285540263913038</v>
      </c>
    </row>
    <row r="45" spans="1:11">
      <c r="A45" s="32" t="s">
        <v>77</v>
      </c>
      <c r="B45" s="10">
        <v>4.5749367626494859</v>
      </c>
      <c r="C45" s="10">
        <v>5.0500210186916945</v>
      </c>
      <c r="D45" s="10">
        <v>0.73735681562157507</v>
      </c>
      <c r="E45" s="10">
        <v>2.1568516961240629</v>
      </c>
      <c r="F45" s="10">
        <v>3.0012962286734415</v>
      </c>
      <c r="G45" s="11">
        <v>3.6759521534197246</v>
      </c>
      <c r="H45" s="11">
        <v>5.208311198509163</v>
      </c>
      <c r="I45" s="10">
        <v>5.6836361499581969</v>
      </c>
      <c r="J45" s="10">
        <v>6.2785846884837913</v>
      </c>
      <c r="K45" s="10">
        <v>7.2786816422172489</v>
      </c>
    </row>
    <row r="46" spans="1:11">
      <c r="A46" s="32" t="s">
        <v>43</v>
      </c>
      <c r="B46" s="35">
        <v>4.5555384891222275</v>
      </c>
      <c r="C46" s="35">
        <v>4.983465660128843</v>
      </c>
      <c r="D46" s="10">
        <v>0.48424692209625242</v>
      </c>
      <c r="E46" s="10">
        <v>1.9901901509538344</v>
      </c>
      <c r="F46" s="10">
        <v>2.8860620159431463</v>
      </c>
      <c r="G46" s="11">
        <v>3.6018050141289972</v>
      </c>
      <c r="H46" s="11">
        <v>5.2195154113480928</v>
      </c>
      <c r="I46" s="10">
        <v>5.7178064386642173</v>
      </c>
      <c r="J46" s="10">
        <v>6.3415008556275847</v>
      </c>
      <c r="K46" s="10">
        <v>7.3899190734644069</v>
      </c>
    </row>
    <row r="47" spans="1:11">
      <c r="A47" s="32" t="s">
        <v>40</v>
      </c>
      <c r="B47" s="10">
        <v>4.6586209403237149</v>
      </c>
      <c r="C47" s="10"/>
      <c r="D47" s="10">
        <v>0.58732937329773982</v>
      </c>
      <c r="E47" s="10">
        <v>2.0932726021553218</v>
      </c>
      <c r="F47" s="10">
        <v>2.9891444671446337</v>
      </c>
      <c r="G47" s="11">
        <v>3.7048874653304846</v>
      </c>
      <c r="H47" s="11">
        <v>5.3225978625495802</v>
      </c>
      <c r="I47" s="10">
        <v>5.8208888898657047</v>
      </c>
      <c r="J47" s="10">
        <v>6.4445833068290721</v>
      </c>
      <c r="K47" s="10">
        <v>7.4930015246658943</v>
      </c>
    </row>
  </sheetData>
  <hyperlinks>
    <hyperlink ref="A1" location="List!A1" display="List!A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5"/>
  <sheetViews>
    <sheetView topLeftCell="A10" zoomScaleNormal="100" workbookViewId="0">
      <selection activeCell="J32" sqref="J32"/>
    </sheetView>
  </sheetViews>
  <sheetFormatPr defaultRowHeight="14.25"/>
  <cols>
    <col min="1" max="1" width="10.33203125" style="15" customWidth="1"/>
    <col min="2" max="16384" width="8.88671875" style="54"/>
  </cols>
  <sheetData>
    <row r="1" spans="1:9" s="17" customFormat="1" ht="15">
      <c r="A1" s="122" t="s">
        <v>166</v>
      </c>
      <c r="B1" s="125" t="s">
        <v>203</v>
      </c>
      <c r="C1" s="125" t="s">
        <v>204</v>
      </c>
      <c r="D1" s="125" t="s">
        <v>205</v>
      </c>
      <c r="E1" s="125" t="s">
        <v>206</v>
      </c>
    </row>
    <row r="2" spans="1:9" s="17" customFormat="1">
      <c r="A2" s="17" t="s">
        <v>60</v>
      </c>
      <c r="B2" s="56">
        <v>-7.6246887703230151</v>
      </c>
      <c r="D2" s="56">
        <v>-18.721273984359009</v>
      </c>
    </row>
    <row r="3" spans="1:9" s="17" customFormat="1">
      <c r="A3" s="17" t="s">
        <v>61</v>
      </c>
      <c r="B3" s="56">
        <v>-2.6517907159593275</v>
      </c>
      <c r="D3" s="56">
        <v>-12.170751039865973</v>
      </c>
    </row>
    <row r="4" spans="1:9" s="17" customFormat="1">
      <c r="A4" s="17" t="s">
        <v>62</v>
      </c>
      <c r="B4" s="56">
        <v>-2.2362760286268011</v>
      </c>
      <c r="D4" s="56">
        <v>-9.5881232437217143</v>
      </c>
    </row>
    <row r="5" spans="1:9" s="17" customFormat="1">
      <c r="A5" s="17" t="s">
        <v>63</v>
      </c>
      <c r="B5" s="70">
        <v>-2.422466985150455</v>
      </c>
      <c r="D5" s="70">
        <v>-12.155155703311017</v>
      </c>
    </row>
    <row r="6" spans="1:9" s="17" customFormat="1">
      <c r="A6" s="17" t="s">
        <v>64</v>
      </c>
      <c r="B6" s="70">
        <v>-6.4621758255684822</v>
      </c>
      <c r="C6" s="56">
        <v>-4.0713677609082337</v>
      </c>
      <c r="D6" s="70">
        <v>-14.109849203140506</v>
      </c>
      <c r="E6" s="56">
        <v>-12.431981409252407</v>
      </c>
    </row>
    <row r="7" spans="1:9" s="17" customFormat="1">
      <c r="A7" s="17" t="s">
        <v>65</v>
      </c>
      <c r="B7" s="70">
        <v>-4.6995708130654679</v>
      </c>
      <c r="C7" s="70">
        <v>-3.3248807321618128</v>
      </c>
      <c r="D7" s="70">
        <v>-12.057072103836083</v>
      </c>
      <c r="E7" s="56">
        <v>-11.151807611241063</v>
      </c>
    </row>
    <row r="8" spans="1:9" s="17" customFormat="1">
      <c r="A8" s="17" t="s">
        <v>66</v>
      </c>
      <c r="B8" s="70">
        <v>-3.7661261672151314</v>
      </c>
      <c r="C8" s="70">
        <v>-3.2840206517189614</v>
      </c>
      <c r="D8" s="70">
        <v>-11.107860871122375</v>
      </c>
      <c r="E8" s="56">
        <v>-10.718833209721934</v>
      </c>
    </row>
    <row r="9" spans="1:9" s="17" customFormat="1">
      <c r="A9" s="17" t="s">
        <v>81</v>
      </c>
      <c r="B9" s="56">
        <v>-2.9736331165231626</v>
      </c>
      <c r="D9" s="56">
        <v>-10.165218325882213</v>
      </c>
    </row>
    <row r="10" spans="1:9" ht="13.5">
      <c r="A10" s="54"/>
    </row>
    <row r="11" spans="1:9" ht="13.5">
      <c r="A11" s="54"/>
      <c r="B11" s="56"/>
      <c r="C11" s="56"/>
      <c r="D11" s="56"/>
      <c r="E11" s="56"/>
      <c r="I11" s="56"/>
    </row>
    <row r="12" spans="1:9" ht="13.5">
      <c r="A12" s="54"/>
    </row>
    <row r="13" spans="1:9" ht="13.5">
      <c r="A13" s="54"/>
      <c r="B13" s="56"/>
      <c r="C13" s="56"/>
      <c r="D13" s="56"/>
      <c r="E13" s="56"/>
    </row>
    <row r="14" spans="1:9">
      <c r="E14" s="56"/>
      <c r="F14" s="56"/>
      <c r="G14" s="56"/>
      <c r="H14" s="56"/>
    </row>
    <row r="15" spans="1:9">
      <c r="F15" s="56"/>
      <c r="G15" s="56"/>
      <c r="H15" s="56"/>
      <c r="I15" s="56"/>
    </row>
  </sheetData>
  <hyperlinks>
    <hyperlink ref="A1" location="List!A1" display="List!A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6"/>
  <sheetViews>
    <sheetView workbookViewId="0">
      <selection activeCell="J20" sqref="J20"/>
    </sheetView>
  </sheetViews>
  <sheetFormatPr defaultRowHeight="16.5"/>
  <cols>
    <col min="1" max="1" width="8.88671875" style="18"/>
    <col min="2" max="16384" width="8.88671875" style="41"/>
  </cols>
  <sheetData>
    <row r="1" spans="1:8" s="18" customFormat="1">
      <c r="A1" s="122" t="s">
        <v>166</v>
      </c>
      <c r="B1" s="125" t="s">
        <v>208</v>
      </c>
      <c r="C1" s="125" t="s">
        <v>209</v>
      </c>
      <c r="D1" s="125" t="s">
        <v>210</v>
      </c>
      <c r="E1" s="125" t="s">
        <v>211</v>
      </c>
      <c r="G1" s="71"/>
      <c r="H1" s="71"/>
    </row>
    <row r="2" spans="1:8" s="18" customFormat="1">
      <c r="A2" s="71">
        <v>2014</v>
      </c>
      <c r="B2" s="72">
        <v>0.1</v>
      </c>
      <c r="C2" s="72">
        <v>0.6</v>
      </c>
      <c r="D2" s="72">
        <f>B2+C2</f>
        <v>0.7</v>
      </c>
      <c r="E2" s="73">
        <v>0.7</v>
      </c>
      <c r="F2" s="71"/>
      <c r="G2" s="71"/>
      <c r="H2" s="71"/>
    </row>
    <row r="3" spans="1:8" s="18" customFormat="1">
      <c r="A3" s="71">
        <v>2015</v>
      </c>
      <c r="B3" s="72">
        <v>0.7</v>
      </c>
      <c r="C3" s="72">
        <v>2.1</v>
      </c>
      <c r="D3" s="72">
        <f>B3+C3</f>
        <v>2.8</v>
      </c>
      <c r="E3" s="73">
        <v>2.8</v>
      </c>
      <c r="F3" s="71"/>
      <c r="G3" s="71"/>
      <c r="H3" s="71"/>
    </row>
    <row r="4" spans="1:8" s="18" customFormat="1">
      <c r="A4" s="71">
        <v>2016</v>
      </c>
      <c r="B4" s="72">
        <v>0.2</v>
      </c>
      <c r="C4" s="72">
        <v>0.3</v>
      </c>
      <c r="D4" s="72">
        <f>B4+C4</f>
        <v>0.5</v>
      </c>
      <c r="E4" s="73">
        <v>0.5</v>
      </c>
      <c r="F4" s="71"/>
      <c r="G4" s="71"/>
      <c r="H4" s="71"/>
    </row>
    <row r="5" spans="1:8" s="18" customFormat="1">
      <c r="A5" s="71">
        <v>2017</v>
      </c>
      <c r="B5" s="72">
        <v>0.4</v>
      </c>
      <c r="C5" s="72">
        <v>-2.9</v>
      </c>
      <c r="D5" s="72">
        <f>B5+C5</f>
        <v>-2.5</v>
      </c>
      <c r="E5" s="73">
        <v>-2.5</v>
      </c>
      <c r="F5" s="71"/>
      <c r="G5" s="71"/>
      <c r="H5" s="71"/>
    </row>
    <row r="6" spans="1:8" s="18" customFormat="1">
      <c r="A6" s="71" t="s">
        <v>212</v>
      </c>
      <c r="B6" s="72">
        <v>-0.2</v>
      </c>
      <c r="C6" s="72">
        <v>-2.8</v>
      </c>
      <c r="D6" s="73">
        <f>B6+C6</f>
        <v>-3</v>
      </c>
      <c r="E6" s="73">
        <v>-1.6</v>
      </c>
      <c r="F6" s="71"/>
      <c r="G6" s="71"/>
      <c r="H6" s="71"/>
    </row>
    <row r="7" spans="1:8">
      <c r="A7" s="41"/>
      <c r="G7" s="73"/>
      <c r="H7" s="73"/>
    </row>
    <row r="8" spans="1:8">
      <c r="A8" s="41"/>
      <c r="G8" s="73"/>
      <c r="H8" s="73"/>
    </row>
    <row r="9" spans="1:8">
      <c r="A9" s="41"/>
      <c r="G9" s="73"/>
      <c r="H9" s="73"/>
    </row>
    <row r="10" spans="1:8">
      <c r="A10" s="41"/>
      <c r="G10" s="73"/>
      <c r="H10" s="73"/>
    </row>
    <row r="26" spans="14:14">
      <c r="N26" s="74"/>
    </row>
  </sheetData>
  <hyperlinks>
    <hyperlink ref="A1" location="List!A1" display="List!A1"/>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I22" sqref="I22"/>
    </sheetView>
  </sheetViews>
  <sheetFormatPr defaultRowHeight="14.25"/>
  <cols>
    <col min="1" max="1" width="8.88671875" style="15"/>
    <col min="2" max="16384" width="8.88671875" style="54"/>
  </cols>
  <sheetData>
    <row r="1" spans="1:3" s="17" customFormat="1" ht="15">
      <c r="A1" s="122" t="s">
        <v>166</v>
      </c>
      <c r="B1" s="125" t="s">
        <v>214</v>
      </c>
      <c r="C1" s="125" t="s">
        <v>215</v>
      </c>
    </row>
    <row r="2" spans="1:3">
      <c r="A2" s="62" t="s">
        <v>57</v>
      </c>
      <c r="C2" s="56">
        <v>2.1246252499999998</v>
      </c>
    </row>
    <row r="3" spans="1:3">
      <c r="A3" s="62" t="s">
        <v>43</v>
      </c>
      <c r="B3" s="56">
        <v>3.97200409</v>
      </c>
      <c r="C3" s="56">
        <v>3.6591601300000001</v>
      </c>
    </row>
    <row r="4" spans="1:3">
      <c r="A4" s="62" t="s">
        <v>40</v>
      </c>
      <c r="B4" s="56">
        <v>4.23007066</v>
      </c>
      <c r="C4" s="56">
        <v>3.7570655099999999</v>
      </c>
    </row>
    <row r="5" spans="1:3">
      <c r="A5" s="62" t="s">
        <v>41</v>
      </c>
      <c r="B5" s="56">
        <v>3.5584061</v>
      </c>
      <c r="C5" s="56">
        <v>3.8960776899999998</v>
      </c>
    </row>
    <row r="6" spans="1:3">
      <c r="A6" s="62" t="s">
        <v>58</v>
      </c>
      <c r="B6" s="56">
        <v>3.4240206799999999</v>
      </c>
      <c r="C6" s="56">
        <v>3.7212933000000001</v>
      </c>
    </row>
    <row r="7" spans="1:3">
      <c r="A7" s="62" t="s">
        <v>43</v>
      </c>
      <c r="B7" s="56">
        <v>3.2852645100000002</v>
      </c>
      <c r="C7" s="56">
        <v>3.51611882</v>
      </c>
    </row>
    <row r="8" spans="1:3">
      <c r="A8" s="62" t="s">
        <v>40</v>
      </c>
      <c r="B8" s="56">
        <v>3.1943653300000001</v>
      </c>
      <c r="C8" s="56">
        <v>3.33260508</v>
      </c>
    </row>
    <row r="9" spans="1:3">
      <c r="A9" s="62" t="s">
        <v>41</v>
      </c>
      <c r="B9" s="56">
        <v>3.3772708699999998</v>
      </c>
      <c r="C9" s="56">
        <v>3.5498666399999999</v>
      </c>
    </row>
    <row r="10" spans="1:3">
      <c r="A10" s="62" t="s">
        <v>59</v>
      </c>
      <c r="B10" s="56">
        <v>3.59361306</v>
      </c>
      <c r="C10" s="56">
        <v>3.6848825000000001</v>
      </c>
    </row>
    <row r="11" spans="1:3">
      <c r="A11" s="62" t="s">
        <v>43</v>
      </c>
      <c r="B11" s="56">
        <v>3.7667918299999998</v>
      </c>
      <c r="C11" s="56">
        <v>3.71625702</v>
      </c>
    </row>
    <row r="12" spans="1:3">
      <c r="A12" s="62" t="s">
        <v>40</v>
      </c>
      <c r="B12" s="56">
        <v>3.90639666</v>
      </c>
      <c r="C12" s="56">
        <v>3.7368688900000002</v>
      </c>
    </row>
    <row r="13" spans="1:3">
      <c r="A13" s="62" t="s">
        <v>41</v>
      </c>
      <c r="B13" s="56">
        <v>4.0535317700000002</v>
      </c>
      <c r="C13" s="56">
        <v>3.7947557700000001</v>
      </c>
    </row>
    <row r="14" spans="1:3">
      <c r="A14" s="62" t="s">
        <v>78</v>
      </c>
      <c r="B14" s="56">
        <v>4.1394673500000003</v>
      </c>
      <c r="C14" s="56">
        <v>3.8603455499999999</v>
      </c>
    </row>
    <row r="15" spans="1:3">
      <c r="A15" s="15" t="s">
        <v>43</v>
      </c>
      <c r="B15" s="56">
        <v>4.1912257500000001</v>
      </c>
      <c r="C15" s="56">
        <v>3.9310686600000002</v>
      </c>
    </row>
    <row r="16" spans="1:3">
      <c r="A16" s="15" t="s">
        <v>40</v>
      </c>
      <c r="B16" s="56">
        <v>4.2240277300000004</v>
      </c>
      <c r="C16" s="56">
        <v>3.97598611</v>
      </c>
    </row>
    <row r="17" spans="1:6">
      <c r="A17" s="15" t="s">
        <v>41</v>
      </c>
      <c r="B17" s="56">
        <v>4.23589445</v>
      </c>
    </row>
    <row r="25" spans="1:6" ht="17.25">
      <c r="F25" s="75"/>
    </row>
  </sheetData>
  <hyperlinks>
    <hyperlink ref="A1" location="List!A1" display="List!A1"/>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J19" sqref="J19"/>
    </sheetView>
  </sheetViews>
  <sheetFormatPr defaultRowHeight="16.5"/>
  <cols>
    <col min="1" max="1" width="11.21875" style="53" customWidth="1"/>
    <col min="2" max="16384" width="8.88671875" style="53"/>
  </cols>
  <sheetData>
    <row r="1" spans="1:9">
      <c r="A1" s="122" t="s">
        <v>166</v>
      </c>
      <c r="B1" s="17" t="s">
        <v>218</v>
      </c>
      <c r="C1" s="17" t="s">
        <v>219</v>
      </c>
    </row>
    <row r="2" spans="1:9">
      <c r="A2" s="61" t="s">
        <v>95</v>
      </c>
      <c r="B2" s="56">
        <v>0.48799999999999999</v>
      </c>
      <c r="C2" s="56">
        <v>3.3914995682499978</v>
      </c>
    </row>
    <row r="3" spans="1:9">
      <c r="A3" s="61" t="s">
        <v>43</v>
      </c>
      <c r="B3" s="56">
        <v>0.59699999999999998</v>
      </c>
      <c r="C3" s="56">
        <v>6.4623418417041592</v>
      </c>
    </row>
    <row r="4" spans="1:9">
      <c r="A4" s="17" t="s">
        <v>40</v>
      </c>
      <c r="B4" s="56">
        <v>0.56799999999999995</v>
      </c>
      <c r="C4" s="56">
        <v>8.1617717210731939</v>
      </c>
    </row>
    <row r="5" spans="1:9">
      <c r="A5" s="17" t="s">
        <v>41</v>
      </c>
      <c r="B5" s="56">
        <v>0.61599999999999999</v>
      </c>
      <c r="C5" s="56">
        <v>5.5738321663568087</v>
      </c>
    </row>
    <row r="6" spans="1:9">
      <c r="A6" s="17" t="s">
        <v>53</v>
      </c>
      <c r="B6" s="56">
        <v>0.66299999999999992</v>
      </c>
      <c r="C6" s="56">
        <v>3.7904564488139698</v>
      </c>
    </row>
    <row r="7" spans="1:9">
      <c r="A7" s="17" t="s">
        <v>43</v>
      </c>
      <c r="B7" s="56">
        <v>0.65700000000000003</v>
      </c>
      <c r="C7" s="56">
        <v>1.7954389123253378</v>
      </c>
      <c r="H7" s="76"/>
      <c r="I7" s="76"/>
    </row>
    <row r="8" spans="1:9">
      <c r="A8" s="17" t="s">
        <v>40</v>
      </c>
      <c r="B8" s="56">
        <v>0.70699999999999985</v>
      </c>
      <c r="C8" s="56">
        <v>1.4688263870935145</v>
      </c>
      <c r="H8" s="76"/>
      <c r="I8" s="76"/>
    </row>
    <row r="9" spans="1:9">
      <c r="A9" s="17" t="s">
        <v>41</v>
      </c>
      <c r="B9" s="56">
        <v>0.63900000000000001</v>
      </c>
      <c r="C9" s="56">
        <v>4.5509996965584065</v>
      </c>
      <c r="D9" s="185"/>
      <c r="E9" s="185"/>
      <c r="F9" s="185"/>
      <c r="G9" s="77"/>
      <c r="H9" s="76"/>
      <c r="I9" s="76"/>
    </row>
    <row r="10" spans="1:9">
      <c r="A10" s="17" t="s">
        <v>54</v>
      </c>
      <c r="B10" s="56">
        <v>0.45299999999999996</v>
      </c>
      <c r="C10" s="56">
        <v>5.7206764994481603</v>
      </c>
      <c r="D10" s="77"/>
      <c r="E10" s="77"/>
      <c r="F10" s="77"/>
      <c r="G10" s="77"/>
      <c r="H10" s="76"/>
      <c r="I10" s="76"/>
    </row>
    <row r="11" spans="1:9">
      <c r="A11" s="17" t="s">
        <v>43</v>
      </c>
      <c r="B11" s="56">
        <v>0.57899999999999996</v>
      </c>
      <c r="C11" s="56">
        <v>5.5348458717543707</v>
      </c>
      <c r="D11" s="77"/>
      <c r="E11" s="77"/>
      <c r="F11" s="77"/>
      <c r="G11" s="77"/>
      <c r="H11" s="76"/>
      <c r="I11" s="76"/>
    </row>
    <row r="12" spans="1:9">
      <c r="A12" s="17" t="s">
        <v>40</v>
      </c>
      <c r="B12" s="56">
        <v>0.57800000000000007</v>
      </c>
      <c r="C12" s="56">
        <v>3.2948289844740799</v>
      </c>
      <c r="D12" s="77"/>
      <c r="E12" s="77"/>
      <c r="F12" s="77"/>
      <c r="G12" s="77"/>
      <c r="H12" s="76"/>
      <c r="I12" s="76"/>
    </row>
    <row r="13" spans="1:9">
      <c r="A13" s="17" t="s">
        <v>41</v>
      </c>
      <c r="B13" s="56">
        <v>0.42499999999999999</v>
      </c>
      <c r="C13" s="56">
        <v>-0.12921553926884144</v>
      </c>
      <c r="D13" s="77"/>
      <c r="E13" s="77"/>
      <c r="F13" s="77"/>
      <c r="G13" s="77"/>
    </row>
    <row r="14" spans="1:9">
      <c r="A14" s="17" t="s">
        <v>55</v>
      </c>
      <c r="B14" s="56">
        <v>0.28100000000000003</v>
      </c>
      <c r="C14" s="56">
        <v>-1.9925670122137689</v>
      </c>
      <c r="D14" s="77"/>
      <c r="E14" s="77"/>
      <c r="F14" s="77"/>
      <c r="G14" s="77"/>
    </row>
    <row r="15" spans="1:9">
      <c r="A15" s="17" t="s">
        <v>43</v>
      </c>
      <c r="B15" s="56">
        <v>0.308</v>
      </c>
      <c r="C15" s="56">
        <v>-1.1257347228099803</v>
      </c>
      <c r="D15" s="77"/>
      <c r="E15" s="77"/>
      <c r="F15" s="77"/>
      <c r="G15" s="77"/>
    </row>
    <row r="16" spans="1:9">
      <c r="A16" s="17" t="s">
        <v>40</v>
      </c>
      <c r="B16" s="56">
        <v>0.25525525525525522</v>
      </c>
      <c r="C16" s="56">
        <v>-1.8568680835741702</v>
      </c>
      <c r="D16" s="77"/>
      <c r="E16" s="77"/>
      <c r="F16" s="77"/>
      <c r="G16" s="77"/>
    </row>
    <row r="17" spans="1:7">
      <c r="A17" s="17" t="s">
        <v>41</v>
      </c>
      <c r="B17" s="56">
        <v>0.11188811188811187</v>
      </c>
      <c r="C17" s="56">
        <v>-1.0781091766334612</v>
      </c>
      <c r="D17" s="77"/>
      <c r="E17" s="77"/>
      <c r="F17" s="77"/>
      <c r="G17" s="77"/>
    </row>
    <row r="18" spans="1:7">
      <c r="A18" s="17" t="s">
        <v>56</v>
      </c>
      <c r="B18" s="56">
        <v>4.3000000000000003E-2</v>
      </c>
      <c r="C18" s="56">
        <v>-0.14313327383280239</v>
      </c>
      <c r="D18" s="77"/>
      <c r="E18" s="77"/>
      <c r="F18" s="77"/>
      <c r="G18" s="77"/>
    </row>
    <row r="19" spans="1:7">
      <c r="A19" s="17" t="s">
        <v>43</v>
      </c>
      <c r="B19" s="56">
        <v>0.10700000000000001</v>
      </c>
      <c r="C19" s="56">
        <v>1.1438009686904422</v>
      </c>
    </row>
    <row r="20" spans="1:7">
      <c r="A20" s="17" t="s">
        <v>40</v>
      </c>
      <c r="B20" s="56">
        <v>0.15400000000000003</v>
      </c>
      <c r="C20" s="56">
        <v>0.98715777219213408</v>
      </c>
    </row>
    <row r="21" spans="1:7">
      <c r="A21" s="17" t="s">
        <v>41</v>
      </c>
      <c r="B21" s="56">
        <v>0.34299999999999997</v>
      </c>
      <c r="C21" s="56">
        <v>2.6007442537243008</v>
      </c>
    </row>
    <row r="22" spans="1:7">
      <c r="A22" s="17" t="s">
        <v>57</v>
      </c>
      <c r="B22" s="56">
        <v>0.33692946058091278</v>
      </c>
      <c r="C22" s="56">
        <v>3.6998742409246574</v>
      </c>
    </row>
    <row r="23" spans="1:7">
      <c r="A23" s="17" t="s">
        <v>43</v>
      </c>
      <c r="B23" s="56">
        <v>5.8284762697751865E-3</v>
      </c>
      <c r="C23" s="56">
        <v>0.88265111557871023</v>
      </c>
    </row>
    <row r="24" spans="1:7">
      <c r="A24" s="17" t="s">
        <v>40</v>
      </c>
      <c r="B24" s="56">
        <v>9.1666666666666719E-3</v>
      </c>
      <c r="C24" s="56">
        <v>3.4891725643485501</v>
      </c>
    </row>
  </sheetData>
  <mergeCells count="1">
    <mergeCell ref="D9:F9"/>
  </mergeCells>
  <hyperlinks>
    <hyperlink ref="A1" location="List!A1" display="List!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115" zoomScaleNormal="115" workbookViewId="0">
      <selection activeCell="I18" sqref="I18"/>
    </sheetView>
  </sheetViews>
  <sheetFormatPr defaultRowHeight="13.5"/>
  <cols>
    <col min="1" max="1" width="15.88671875" style="81" customWidth="1"/>
    <col min="2" max="2" width="8.88671875" style="81"/>
    <col min="3" max="3" width="8.33203125" style="81" bestFit="1" customWidth="1"/>
    <col min="4" max="4" width="10.21875" style="81" customWidth="1"/>
    <col min="5" max="16384" width="8.88671875" style="81"/>
  </cols>
  <sheetData>
    <row r="1" spans="1:4" ht="15">
      <c r="A1" s="122" t="s">
        <v>166</v>
      </c>
      <c r="B1" s="78" t="s">
        <v>221</v>
      </c>
      <c r="C1" s="78" t="s">
        <v>222</v>
      </c>
      <c r="D1" s="78" t="s">
        <v>223</v>
      </c>
    </row>
    <row r="2" spans="1:4" ht="14.25">
      <c r="A2" s="78" t="s">
        <v>94</v>
      </c>
      <c r="B2" s="12">
        <v>6.5</v>
      </c>
      <c r="C2" s="12">
        <v>2.2000000000000002</v>
      </c>
      <c r="D2" s="29"/>
    </row>
    <row r="3" spans="1:4" ht="17.25" customHeight="1">
      <c r="A3" s="78" t="s">
        <v>43</v>
      </c>
      <c r="B3" s="12">
        <v>6.1</v>
      </c>
      <c r="C3" s="12">
        <v>0.7</v>
      </c>
      <c r="D3" s="12"/>
    </row>
    <row r="4" spans="1:4" ht="14.25">
      <c r="A4" s="78" t="s">
        <v>40</v>
      </c>
      <c r="B4" s="12">
        <v>5.8</v>
      </c>
      <c r="C4" s="12">
        <v>2.5</v>
      </c>
      <c r="D4" s="12"/>
    </row>
    <row r="5" spans="1:4" ht="14.25">
      <c r="A5" s="78" t="s">
        <v>41</v>
      </c>
      <c r="B5" s="12">
        <v>5.3</v>
      </c>
      <c r="C5" s="12">
        <v>3.2</v>
      </c>
      <c r="D5" s="79"/>
    </row>
    <row r="6" spans="1:4" ht="14.25">
      <c r="A6" s="78" t="s">
        <v>95</v>
      </c>
      <c r="B6" s="12">
        <v>3.3</v>
      </c>
      <c r="C6" s="12">
        <v>3.4</v>
      </c>
      <c r="D6" s="80"/>
    </row>
    <row r="7" spans="1:4" ht="14.25">
      <c r="A7" s="78" t="s">
        <v>43</v>
      </c>
      <c r="B7" s="12">
        <v>3.4</v>
      </c>
      <c r="C7" s="12">
        <v>6.5</v>
      </c>
      <c r="D7" s="80"/>
    </row>
    <row r="8" spans="1:4" ht="14.25">
      <c r="A8" s="78" t="s">
        <v>40</v>
      </c>
      <c r="B8" s="12">
        <v>4.7</v>
      </c>
      <c r="C8" s="12">
        <v>8.1999999999999993</v>
      </c>
    </row>
    <row r="9" spans="1:4" ht="14.25">
      <c r="A9" s="78" t="s">
        <v>41</v>
      </c>
      <c r="B9" s="12">
        <v>5.2</v>
      </c>
      <c r="C9" s="12">
        <v>5.6</v>
      </c>
    </row>
    <row r="10" spans="1:4" ht="14.25">
      <c r="A10" s="78" t="s">
        <v>53</v>
      </c>
      <c r="B10" s="12">
        <v>4.4000000000000004</v>
      </c>
      <c r="C10" s="12">
        <v>3.8</v>
      </c>
    </row>
    <row r="11" spans="1:4" ht="14.25">
      <c r="A11" s="78" t="s">
        <v>43</v>
      </c>
      <c r="B11" s="12">
        <v>4.2</v>
      </c>
      <c r="C11" s="12">
        <v>1.8</v>
      </c>
    </row>
    <row r="12" spans="1:4" ht="14.25">
      <c r="A12" s="78" t="s">
        <v>40</v>
      </c>
      <c r="B12" s="12">
        <v>4.3</v>
      </c>
      <c r="C12" s="12">
        <v>1.5</v>
      </c>
    </row>
    <row r="13" spans="1:4" ht="14.25">
      <c r="A13" s="78" t="s">
        <v>41</v>
      </c>
      <c r="B13" s="12">
        <v>4.8</v>
      </c>
      <c r="C13" s="12">
        <v>4.5999999999999996</v>
      </c>
    </row>
    <row r="14" spans="1:4" ht="14.25">
      <c r="A14" s="78" t="s">
        <v>54</v>
      </c>
      <c r="B14" s="12">
        <v>6.2</v>
      </c>
      <c r="C14" s="12">
        <v>5.8</v>
      </c>
    </row>
    <row r="15" spans="1:4" ht="14.25">
      <c r="A15" s="78" t="s">
        <v>43</v>
      </c>
      <c r="B15" s="12">
        <v>5</v>
      </c>
      <c r="C15" s="12">
        <v>5.5</v>
      </c>
    </row>
    <row r="16" spans="1:4" ht="14.25">
      <c r="A16" s="78" t="s">
        <v>40</v>
      </c>
      <c r="B16" s="12">
        <v>4.9000000000000004</v>
      </c>
      <c r="C16" s="12">
        <v>3.3</v>
      </c>
    </row>
    <row r="17" spans="1:4" ht="14.25">
      <c r="A17" s="78" t="s">
        <v>41</v>
      </c>
      <c r="B17" s="12">
        <v>4.5999999999999996</v>
      </c>
      <c r="C17" s="12">
        <v>-0.1</v>
      </c>
    </row>
    <row r="18" spans="1:4" ht="14.25">
      <c r="A18" s="78" t="s">
        <v>55</v>
      </c>
      <c r="B18" s="12">
        <v>3.7</v>
      </c>
      <c r="C18" s="12">
        <v>-2</v>
      </c>
    </row>
    <row r="19" spans="1:4" ht="14.25">
      <c r="A19" s="78" t="s">
        <v>43</v>
      </c>
      <c r="B19" s="12">
        <v>2.9</v>
      </c>
      <c r="C19" s="12">
        <v>-1.1000000000000001</v>
      </c>
    </row>
    <row r="20" spans="1:4" ht="14.25">
      <c r="A20" s="78" t="s">
        <v>40</v>
      </c>
      <c r="B20" s="12">
        <v>2.2000000000000002</v>
      </c>
      <c r="C20" s="12">
        <v>-1.9</v>
      </c>
    </row>
    <row r="21" spans="1:4" ht="14.25">
      <c r="A21" s="78" t="s">
        <v>41</v>
      </c>
      <c r="B21" s="12">
        <v>2.7</v>
      </c>
      <c r="C21" s="12">
        <v>-1.1000000000000001</v>
      </c>
    </row>
    <row r="22" spans="1:4" ht="14.25">
      <c r="A22" s="78" t="s">
        <v>56</v>
      </c>
      <c r="B22" s="12">
        <v>2.1</v>
      </c>
      <c r="C22" s="12">
        <v>-0.1</v>
      </c>
    </row>
    <row r="23" spans="1:4" ht="14.25">
      <c r="A23" s="78" t="s">
        <v>43</v>
      </c>
      <c r="B23" s="12">
        <v>2</v>
      </c>
      <c r="C23" s="12">
        <v>1.1000000000000001</v>
      </c>
    </row>
    <row r="24" spans="1:4" ht="14.25">
      <c r="A24" s="78" t="s">
        <v>40</v>
      </c>
      <c r="B24" s="12">
        <v>2.4</v>
      </c>
      <c r="C24" s="12">
        <v>1</v>
      </c>
    </row>
    <row r="25" spans="1:4" ht="14.25">
      <c r="A25" s="78" t="s">
        <v>41</v>
      </c>
      <c r="B25" s="12">
        <v>2.8</v>
      </c>
      <c r="C25" s="12">
        <v>2.6</v>
      </c>
    </row>
    <row r="26" spans="1:4" ht="14.25">
      <c r="A26" s="78" t="s">
        <v>57</v>
      </c>
      <c r="B26" s="12">
        <v>3.1</v>
      </c>
      <c r="C26" s="12">
        <v>3.7</v>
      </c>
    </row>
    <row r="27" spans="1:4" ht="14.25">
      <c r="A27" s="78" t="s">
        <v>43</v>
      </c>
      <c r="B27" s="12">
        <v>3.2</v>
      </c>
      <c r="C27" s="12">
        <v>0.9</v>
      </c>
    </row>
    <row r="28" spans="1:4" ht="14.25">
      <c r="A28" s="78" t="s">
        <v>40</v>
      </c>
      <c r="B28" s="12">
        <v>2.7</v>
      </c>
      <c r="C28" s="12">
        <v>3.5</v>
      </c>
      <c r="D28" s="12">
        <v>2.7</v>
      </c>
    </row>
    <row r="29" spans="1:4" ht="14.25">
      <c r="A29" s="78" t="s">
        <v>41</v>
      </c>
      <c r="B29" s="12">
        <v>3.6</v>
      </c>
      <c r="D29" s="12">
        <v>3.1</v>
      </c>
    </row>
    <row r="30" spans="1:4" ht="14.25">
      <c r="A30" s="78" t="s">
        <v>58</v>
      </c>
      <c r="B30" s="12">
        <v>3.4</v>
      </c>
      <c r="D30" s="12">
        <v>3.2</v>
      </c>
    </row>
    <row r="31" spans="1:4" ht="14.25">
      <c r="A31" s="78" t="s">
        <v>43</v>
      </c>
      <c r="B31" s="12">
        <v>3.3</v>
      </c>
      <c r="D31" s="12">
        <v>3.1</v>
      </c>
    </row>
    <row r="32" spans="1:4" ht="14.25">
      <c r="A32" s="78" t="s">
        <v>40</v>
      </c>
      <c r="B32" s="12">
        <v>3.4</v>
      </c>
    </row>
  </sheetData>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7"/>
  <sheetViews>
    <sheetView zoomScale="85" zoomScaleNormal="85" workbookViewId="0"/>
  </sheetViews>
  <sheetFormatPr defaultRowHeight="13.5"/>
  <cols>
    <col min="1" max="1" width="8.88671875" style="29"/>
    <col min="2" max="16384" width="8.88671875" style="54"/>
  </cols>
  <sheetData>
    <row r="1" spans="1:7" s="17" customFormat="1" ht="15">
      <c r="A1" s="122" t="s">
        <v>166</v>
      </c>
      <c r="B1" s="83" t="s">
        <v>224</v>
      </c>
      <c r="C1" s="83" t="s">
        <v>225</v>
      </c>
      <c r="D1" s="83" t="s">
        <v>226</v>
      </c>
      <c r="E1" s="83" t="s">
        <v>227</v>
      </c>
      <c r="F1" s="126" t="s">
        <v>161</v>
      </c>
      <c r="G1" s="126" t="s">
        <v>228</v>
      </c>
    </row>
    <row r="2" spans="1:7" ht="14.25">
      <c r="A2" s="83" t="s">
        <v>54</v>
      </c>
      <c r="B2" s="82"/>
      <c r="C2" s="82"/>
      <c r="D2" s="82"/>
      <c r="E2" s="82"/>
      <c r="F2" s="84">
        <v>5.8</v>
      </c>
      <c r="G2" s="31">
        <v>7.0359865171088813</v>
      </c>
    </row>
    <row r="3" spans="1:7" ht="14.25">
      <c r="A3" s="83" t="s">
        <v>43</v>
      </c>
      <c r="B3" s="82"/>
      <c r="C3" s="82"/>
      <c r="D3" s="82"/>
      <c r="E3" s="82"/>
      <c r="F3" s="84">
        <v>5.5</v>
      </c>
      <c r="G3" s="31">
        <v>6.0310328085904246</v>
      </c>
    </row>
    <row r="4" spans="1:7" ht="14.25">
      <c r="A4" s="83" t="s">
        <v>40</v>
      </c>
      <c r="B4" s="82"/>
      <c r="C4" s="82"/>
      <c r="D4" s="82"/>
      <c r="E4" s="82"/>
      <c r="F4" s="84">
        <v>3.3</v>
      </c>
      <c r="G4" s="31">
        <v>4.3506388892008232</v>
      </c>
    </row>
    <row r="5" spans="1:7" ht="14.25">
      <c r="A5" s="83" t="s">
        <v>41</v>
      </c>
      <c r="B5" s="82"/>
      <c r="C5" s="82"/>
      <c r="D5" s="82"/>
      <c r="E5" s="82"/>
      <c r="F5" s="84">
        <v>-0.1</v>
      </c>
      <c r="G5" s="31">
        <v>0.66802480267121211</v>
      </c>
    </row>
    <row r="6" spans="1:7" ht="14.25">
      <c r="A6" s="83" t="s">
        <v>55</v>
      </c>
      <c r="B6" s="82"/>
      <c r="C6" s="82"/>
      <c r="D6" s="82"/>
      <c r="E6" s="82"/>
      <c r="F6" s="85">
        <v>-2</v>
      </c>
      <c r="G6" s="31">
        <v>-2.1963177745930551</v>
      </c>
    </row>
    <row r="7" spans="1:7" ht="14.25">
      <c r="A7" s="83" t="s">
        <v>43</v>
      </c>
      <c r="B7" s="82"/>
      <c r="C7" s="82"/>
      <c r="D7" s="82"/>
      <c r="E7" s="82"/>
      <c r="F7" s="84">
        <v>-1.1000000000000001</v>
      </c>
      <c r="G7" s="31">
        <v>-2.1119183605696747</v>
      </c>
    </row>
    <row r="8" spans="1:7" ht="14.25">
      <c r="A8" s="83" t="s">
        <v>40</v>
      </c>
      <c r="B8" s="82"/>
      <c r="C8" s="82"/>
      <c r="D8" s="82"/>
      <c r="E8" s="82"/>
      <c r="F8" s="84">
        <v>-1.9</v>
      </c>
      <c r="G8" s="31">
        <v>-2.4063564240557724</v>
      </c>
    </row>
    <row r="9" spans="1:7" ht="14.25">
      <c r="A9" s="83" t="s">
        <v>41</v>
      </c>
      <c r="B9" s="82"/>
      <c r="C9" s="82"/>
      <c r="D9" s="82"/>
      <c r="E9" s="82"/>
      <c r="F9" s="84">
        <v>-1.1000000000000001</v>
      </c>
      <c r="G9" s="31">
        <v>-1.8047193953867833</v>
      </c>
    </row>
    <row r="10" spans="1:7" ht="14.25">
      <c r="A10" s="83" t="s">
        <v>56</v>
      </c>
      <c r="B10" s="82"/>
      <c r="C10" s="82"/>
      <c r="D10" s="82"/>
      <c r="E10" s="82"/>
      <c r="F10" s="84">
        <v>-0.1</v>
      </c>
      <c r="G10" s="31">
        <v>-0.90530126051113768</v>
      </c>
    </row>
    <row r="11" spans="1:7" ht="14.25">
      <c r="A11" s="83" t="s">
        <v>43</v>
      </c>
      <c r="B11" s="82"/>
      <c r="C11" s="82"/>
      <c r="D11" s="82"/>
      <c r="E11" s="82"/>
      <c r="F11" s="84">
        <v>1.1000000000000001</v>
      </c>
      <c r="G11" s="31">
        <v>0.36407786425382938</v>
      </c>
    </row>
    <row r="12" spans="1:7" ht="14.25">
      <c r="A12" s="83" t="s">
        <v>40</v>
      </c>
      <c r="B12" s="82">
        <v>1</v>
      </c>
      <c r="C12" s="82"/>
      <c r="D12" s="82"/>
      <c r="E12" s="82"/>
      <c r="F12" s="85">
        <v>1</v>
      </c>
      <c r="G12" s="31">
        <v>2.1112721321331804</v>
      </c>
    </row>
    <row r="13" spans="1:7" ht="14.25">
      <c r="A13" s="83" t="s">
        <v>41</v>
      </c>
      <c r="B13" s="82">
        <v>2.5</v>
      </c>
      <c r="C13" s="86">
        <v>2.6</v>
      </c>
      <c r="D13" s="86"/>
      <c r="E13" s="86"/>
      <c r="F13" s="82">
        <v>2.6</v>
      </c>
      <c r="G13" s="31">
        <v>3.6484028135333091</v>
      </c>
    </row>
    <row r="14" spans="1:7" ht="14.25">
      <c r="A14" s="83" t="s">
        <v>57</v>
      </c>
      <c r="B14" s="82">
        <v>2.8</v>
      </c>
      <c r="C14" s="86">
        <v>3.5</v>
      </c>
      <c r="D14" s="86">
        <v>3.7</v>
      </c>
      <c r="E14" s="86"/>
      <c r="F14" s="29">
        <v>3.7</v>
      </c>
      <c r="G14" s="31">
        <v>4.9449250245676524</v>
      </c>
    </row>
    <row r="15" spans="1:7" ht="14.25">
      <c r="A15" s="83" t="s">
        <v>43</v>
      </c>
      <c r="B15" s="82">
        <v>3.3</v>
      </c>
      <c r="C15" s="86">
        <v>3.8</v>
      </c>
      <c r="D15" s="31">
        <v>2.7147364899999999</v>
      </c>
      <c r="E15" s="31">
        <v>0.9</v>
      </c>
      <c r="F15" s="84">
        <v>0.9</v>
      </c>
      <c r="G15" s="31">
        <v>4.1469572523281499</v>
      </c>
    </row>
    <row r="16" spans="1:7" ht="14.25">
      <c r="A16" s="83" t="s">
        <v>40</v>
      </c>
      <c r="B16" s="82">
        <v>3.8</v>
      </c>
      <c r="C16" s="86">
        <v>4.9000000000000004</v>
      </c>
      <c r="D16" s="31">
        <v>3.7</v>
      </c>
      <c r="E16" s="31">
        <v>3.2</v>
      </c>
      <c r="F16" s="29">
        <v>3.5</v>
      </c>
      <c r="G16" s="31">
        <v>3.6702807488898941</v>
      </c>
    </row>
    <row r="17" spans="1:7" ht="14.25">
      <c r="A17" s="83" t="s">
        <v>41</v>
      </c>
      <c r="B17" s="82">
        <v>4.2</v>
      </c>
      <c r="C17" s="86">
        <v>4.5999999999999996</v>
      </c>
      <c r="D17" s="86">
        <v>4</v>
      </c>
      <c r="E17" s="86">
        <v>3.5</v>
      </c>
      <c r="F17" s="84"/>
      <c r="G17" s="84"/>
    </row>
    <row r="18" spans="1:7" ht="14.25">
      <c r="A18" s="83" t="s">
        <v>58</v>
      </c>
      <c r="B18" s="82">
        <v>4.5</v>
      </c>
      <c r="C18" s="86">
        <v>4.3</v>
      </c>
      <c r="D18" s="31">
        <v>4.3929999999999998</v>
      </c>
      <c r="E18" s="31">
        <v>3.7</v>
      </c>
      <c r="F18" s="84"/>
      <c r="G18" s="84"/>
    </row>
    <row r="19" spans="1:7" ht="14.25">
      <c r="A19" s="83" t="s">
        <v>43</v>
      </c>
      <c r="B19" s="82">
        <v>4.5999999999999996</v>
      </c>
      <c r="C19" s="86">
        <v>4.2</v>
      </c>
      <c r="D19" s="31">
        <v>4.9000000000000004</v>
      </c>
      <c r="E19" s="31">
        <v>4</v>
      </c>
      <c r="F19" s="84"/>
      <c r="G19" s="84"/>
    </row>
    <row r="20" spans="1:7" ht="14.25">
      <c r="A20" s="83" t="s">
        <v>40</v>
      </c>
      <c r="B20" s="82">
        <v>4.5999999999999996</v>
      </c>
      <c r="C20" s="86">
        <v>4.0999999999999996</v>
      </c>
      <c r="D20" s="31">
        <v>4.6839275499999999</v>
      </c>
      <c r="E20" s="31">
        <v>3.7</v>
      </c>
      <c r="F20" s="84"/>
      <c r="G20" s="84"/>
    </row>
    <row r="21" spans="1:7" ht="14.25">
      <c r="A21" s="83" t="s">
        <v>41</v>
      </c>
      <c r="B21" s="82">
        <v>4.4000000000000004</v>
      </c>
      <c r="C21" s="86">
        <v>4</v>
      </c>
      <c r="D21" s="86">
        <v>4.37893796</v>
      </c>
      <c r="E21" s="86">
        <v>3.1</v>
      </c>
      <c r="F21" s="84"/>
      <c r="G21" s="84"/>
    </row>
    <row r="22" spans="1:7" ht="14.25">
      <c r="A22" s="83" t="s">
        <v>59</v>
      </c>
      <c r="B22" s="82">
        <v>4.3</v>
      </c>
      <c r="C22" s="86">
        <v>3.9</v>
      </c>
      <c r="D22" s="31">
        <v>4.19223955</v>
      </c>
      <c r="E22" s="31">
        <v>3.4</v>
      </c>
      <c r="F22" s="84"/>
      <c r="G22" s="84"/>
    </row>
    <row r="23" spans="1:7" ht="14.25">
      <c r="A23" s="83" t="s">
        <v>43</v>
      </c>
      <c r="B23" s="82">
        <v>4.0999999999999996</v>
      </c>
      <c r="C23" s="86">
        <v>3.9</v>
      </c>
      <c r="D23" s="31">
        <v>4.0999999999999996</v>
      </c>
      <c r="E23" s="31">
        <v>3.5</v>
      </c>
      <c r="F23" s="84"/>
      <c r="G23" s="84"/>
    </row>
    <row r="24" spans="1:7" ht="14.25">
      <c r="A24" s="17" t="s">
        <v>40</v>
      </c>
      <c r="B24" s="82">
        <v>4</v>
      </c>
      <c r="C24" s="86">
        <v>4</v>
      </c>
      <c r="D24" s="31">
        <v>4</v>
      </c>
      <c r="E24" s="31">
        <v>3.6</v>
      </c>
      <c r="F24" s="29"/>
      <c r="G24" s="29"/>
    </row>
    <row r="25" spans="1:7" ht="14.25">
      <c r="A25" s="17" t="s">
        <v>41</v>
      </c>
      <c r="B25" s="82"/>
      <c r="C25" s="86">
        <v>4</v>
      </c>
      <c r="D25" s="86">
        <v>4</v>
      </c>
      <c r="E25" s="86">
        <v>3.8</v>
      </c>
      <c r="F25" s="29"/>
      <c r="G25" s="29"/>
    </row>
    <row r="26" spans="1:7" ht="14.25">
      <c r="A26" s="83" t="s">
        <v>78</v>
      </c>
      <c r="B26" s="82"/>
      <c r="C26" s="82"/>
      <c r="D26" s="31">
        <v>4</v>
      </c>
      <c r="E26" s="31">
        <v>3.9</v>
      </c>
      <c r="F26" s="29"/>
      <c r="G26" s="29"/>
    </row>
    <row r="27" spans="1:7" ht="14.25">
      <c r="A27" s="83" t="s">
        <v>43</v>
      </c>
      <c r="B27" s="82"/>
      <c r="C27" s="82"/>
      <c r="D27" s="86"/>
      <c r="E27" s="31">
        <v>4</v>
      </c>
      <c r="F27" s="29"/>
      <c r="G27" s="29"/>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G31" sqref="G31"/>
    </sheetView>
  </sheetViews>
  <sheetFormatPr defaultRowHeight="16.5"/>
  <cols>
    <col min="1" max="16384" width="8.88671875" style="53"/>
  </cols>
  <sheetData>
    <row r="1" spans="1:8">
      <c r="A1" s="122" t="s">
        <v>166</v>
      </c>
      <c r="B1" s="17"/>
    </row>
    <row r="2" spans="1:8" hidden="1">
      <c r="A2" s="87">
        <v>40971</v>
      </c>
      <c r="B2" s="56">
        <v>3.665605209503056</v>
      </c>
    </row>
    <row r="3" spans="1:8" hidden="1">
      <c r="A3" s="87">
        <v>41063</v>
      </c>
      <c r="B3" s="56">
        <v>0.36088963515945238</v>
      </c>
    </row>
    <row r="4" spans="1:8" hidden="1">
      <c r="A4" s="87">
        <v>41155</v>
      </c>
      <c r="B4" s="56">
        <v>1.4090768669182268</v>
      </c>
    </row>
    <row r="5" spans="1:8" hidden="1">
      <c r="A5" s="87">
        <v>41246</v>
      </c>
      <c r="B5" s="56">
        <v>1.9822592948619331</v>
      </c>
    </row>
    <row r="6" spans="1:8" hidden="1">
      <c r="A6" s="87">
        <v>41336</v>
      </c>
      <c r="B6" s="56">
        <v>1.7605691967988975</v>
      </c>
    </row>
    <row r="7" spans="1:8" hidden="1">
      <c r="A7" s="87">
        <v>41428</v>
      </c>
      <c r="B7" s="56">
        <v>1.6137931482956134</v>
      </c>
      <c r="H7" s="88"/>
    </row>
    <row r="8" spans="1:8" hidden="1">
      <c r="A8" s="87">
        <v>41520</v>
      </c>
      <c r="B8" s="56">
        <v>0.46027601914953209</v>
      </c>
      <c r="H8" s="89"/>
    </row>
    <row r="9" spans="1:8" hidden="1">
      <c r="A9" s="87">
        <v>41611</v>
      </c>
      <c r="B9" s="56">
        <v>0.27647790937153616</v>
      </c>
    </row>
    <row r="10" spans="1:8" hidden="1">
      <c r="A10" s="87">
        <v>41701</v>
      </c>
      <c r="B10" s="56">
        <v>-0.25674595265294897</v>
      </c>
    </row>
    <row r="11" spans="1:8" hidden="1">
      <c r="A11" s="87">
        <v>41793</v>
      </c>
      <c r="B11" s="56">
        <v>0.2633177612067783</v>
      </c>
    </row>
    <row r="12" spans="1:8" hidden="1">
      <c r="A12" s="87">
        <v>41885</v>
      </c>
      <c r="B12" s="56">
        <v>1.0627021071694145</v>
      </c>
    </row>
    <row r="13" spans="1:8" hidden="1">
      <c r="A13" s="87">
        <v>41976</v>
      </c>
      <c r="B13" s="56">
        <v>3.3659229737209841</v>
      </c>
    </row>
    <row r="14" spans="1:8" hidden="1">
      <c r="A14" s="87">
        <v>42066</v>
      </c>
      <c r="B14" s="56">
        <v>2.1658709829070801</v>
      </c>
    </row>
    <row r="15" spans="1:8">
      <c r="A15" s="17" t="s">
        <v>105</v>
      </c>
      <c r="B15" s="56">
        <v>-0.60800553672345359</v>
      </c>
    </row>
    <row r="16" spans="1:8">
      <c r="A16" s="17" t="s">
        <v>40</v>
      </c>
      <c r="B16" s="56">
        <v>-0.5435721583600639</v>
      </c>
    </row>
    <row r="17" spans="1:8">
      <c r="A17" s="17" t="s">
        <v>41</v>
      </c>
      <c r="B17" s="56">
        <v>-0.30316294841610159</v>
      </c>
    </row>
    <row r="18" spans="1:8">
      <c r="A18" s="17" t="s">
        <v>55</v>
      </c>
      <c r="B18" s="56">
        <v>-0.73117159175500035</v>
      </c>
    </row>
    <row r="19" spans="1:8">
      <c r="A19" s="17" t="s">
        <v>43</v>
      </c>
      <c r="B19" s="56">
        <v>-0.5021308036502603</v>
      </c>
    </row>
    <row r="20" spans="1:8">
      <c r="A20" s="17" t="s">
        <v>40</v>
      </c>
      <c r="B20" s="56">
        <v>-0.84768412620687172</v>
      </c>
    </row>
    <row r="21" spans="1:8">
      <c r="A21" s="17" t="s">
        <v>41</v>
      </c>
      <c r="B21" s="56">
        <v>0.33478945434583807</v>
      </c>
    </row>
    <row r="22" spans="1:8">
      <c r="A22" s="17" t="s">
        <v>56</v>
      </c>
      <c r="B22" s="56">
        <v>0.1680882940717936</v>
      </c>
      <c r="H22" s="90"/>
    </row>
    <row r="23" spans="1:8">
      <c r="A23" s="17" t="s">
        <v>43</v>
      </c>
      <c r="B23" s="56">
        <v>0.70117551391091126</v>
      </c>
    </row>
    <row r="24" spans="1:8">
      <c r="A24" s="17" t="s">
        <v>40</v>
      </c>
      <c r="B24" s="56">
        <v>0.83757796677213037</v>
      </c>
    </row>
    <row r="25" spans="1:8">
      <c r="A25" s="17" t="s">
        <v>41</v>
      </c>
      <c r="B25" s="56">
        <v>1.8418610450710275</v>
      </c>
    </row>
    <row r="26" spans="1:8">
      <c r="A26" s="17" t="s">
        <v>57</v>
      </c>
      <c r="B26" s="56">
        <v>1.4213107377726715</v>
      </c>
    </row>
    <row r="27" spans="1:8">
      <c r="A27" s="17" t="s">
        <v>43</v>
      </c>
      <c r="B27" s="56">
        <v>1.1204221959530969E-3</v>
      </c>
    </row>
    <row r="28" spans="1:8">
      <c r="A28" s="17" t="s">
        <v>40</v>
      </c>
      <c r="B28" s="56">
        <v>0.39459259829726534</v>
      </c>
    </row>
  </sheetData>
  <hyperlinks>
    <hyperlink ref="A1" location="List!A1" display="List!A1"/>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workbookViewId="0">
      <selection activeCell="D21" sqref="D21"/>
    </sheetView>
  </sheetViews>
  <sheetFormatPr defaultRowHeight="16.5"/>
  <cols>
    <col min="1" max="16384" width="8.88671875" style="41"/>
  </cols>
  <sheetData>
    <row r="1" spans="1:3">
      <c r="A1" s="122" t="s">
        <v>166</v>
      </c>
      <c r="B1" s="4" t="s">
        <v>244</v>
      </c>
      <c r="C1" s="4" t="s">
        <v>245</v>
      </c>
    </row>
    <row r="2" spans="1:3">
      <c r="A2" s="4" t="s">
        <v>231</v>
      </c>
      <c r="B2" s="92">
        <v>5.5</v>
      </c>
      <c r="C2" s="92">
        <v>4</v>
      </c>
    </row>
    <row r="3" spans="1:3">
      <c r="A3" s="4" t="s">
        <v>232</v>
      </c>
      <c r="B3" s="92">
        <v>4.5999999999999996</v>
      </c>
      <c r="C3" s="92">
        <v>4</v>
      </c>
    </row>
    <row r="4" spans="1:3">
      <c r="A4" s="4" t="s">
        <v>233</v>
      </c>
      <c r="B4" s="92">
        <v>3.8</v>
      </c>
      <c r="C4" s="92">
        <v>4</v>
      </c>
    </row>
    <row r="5" spans="1:3">
      <c r="A5" s="4" t="s">
        <v>234</v>
      </c>
      <c r="B5" s="92">
        <v>4.4000000000000004</v>
      </c>
      <c r="C5" s="92">
        <v>4</v>
      </c>
    </row>
    <row r="6" spans="1:3">
      <c r="A6" s="4" t="s">
        <v>233</v>
      </c>
      <c r="B6" s="92">
        <v>3.6</v>
      </c>
      <c r="C6" s="92">
        <v>4</v>
      </c>
    </row>
    <row r="7" spans="1:3">
      <c r="A7" s="4" t="s">
        <v>235</v>
      </c>
      <c r="B7" s="92">
        <v>1.8</v>
      </c>
      <c r="C7" s="92">
        <v>4</v>
      </c>
    </row>
    <row r="8" spans="1:3">
      <c r="A8" s="4" t="s">
        <v>235</v>
      </c>
      <c r="B8" s="92">
        <v>0.4</v>
      </c>
      <c r="C8" s="92">
        <v>4</v>
      </c>
    </row>
    <row r="9" spans="1:3">
      <c r="A9" s="4" t="s">
        <v>234</v>
      </c>
      <c r="B9" s="92">
        <v>0.8</v>
      </c>
      <c r="C9" s="92">
        <v>4</v>
      </c>
    </row>
    <row r="10" spans="1:3">
      <c r="A10" s="4" t="s">
        <v>236</v>
      </c>
      <c r="B10" s="92">
        <v>1.5</v>
      </c>
      <c r="C10" s="92">
        <v>4</v>
      </c>
    </row>
    <row r="11" spans="1:3">
      <c r="A11" s="4" t="s">
        <v>237</v>
      </c>
      <c r="B11" s="92">
        <v>2.2000000000000002</v>
      </c>
      <c r="C11" s="92">
        <v>4</v>
      </c>
    </row>
    <row r="12" spans="1:3">
      <c r="A12" s="4" t="s">
        <v>238</v>
      </c>
      <c r="B12" s="92">
        <v>2.6</v>
      </c>
      <c r="C12" s="92">
        <v>4</v>
      </c>
    </row>
    <row r="13" spans="1:3">
      <c r="A13" s="4" t="s">
        <v>239</v>
      </c>
      <c r="B13" s="92">
        <v>4.5999999999999996</v>
      </c>
      <c r="C13" s="92">
        <v>4</v>
      </c>
    </row>
    <row r="14" spans="1:3">
      <c r="A14" s="4" t="s">
        <v>240</v>
      </c>
      <c r="B14" s="92">
        <v>4.2053429492146392</v>
      </c>
      <c r="C14" s="92">
        <v>4</v>
      </c>
    </row>
    <row r="15" spans="1:3">
      <c r="A15" s="4" t="s">
        <v>232</v>
      </c>
      <c r="B15" s="92">
        <v>5.3866180919587947</v>
      </c>
      <c r="C15" s="92">
        <v>4</v>
      </c>
    </row>
    <row r="16" spans="1:3">
      <c r="A16" s="4" t="s">
        <v>233</v>
      </c>
      <c r="B16" s="92">
        <v>5.7569525932859875</v>
      </c>
      <c r="C16" s="92">
        <v>4</v>
      </c>
    </row>
    <row r="17" spans="1:13">
      <c r="A17" s="4" t="s">
        <v>234</v>
      </c>
      <c r="B17" s="92">
        <v>4.8199323064963124</v>
      </c>
      <c r="C17" s="92">
        <v>4</v>
      </c>
    </row>
    <row r="18" spans="1:13">
      <c r="A18" s="4" t="s">
        <v>233</v>
      </c>
      <c r="B18" s="92">
        <v>5.1045719897419843</v>
      </c>
      <c r="C18" s="92">
        <v>4</v>
      </c>
    </row>
    <row r="19" spans="1:13">
      <c r="A19" s="4" t="s">
        <v>235</v>
      </c>
      <c r="B19" s="92">
        <v>5.5435784538393307</v>
      </c>
      <c r="C19" s="92">
        <v>4</v>
      </c>
    </row>
    <row r="20" spans="1:13">
      <c r="A20" s="4" t="s">
        <v>235</v>
      </c>
      <c r="B20" s="92">
        <v>4.247074086073539</v>
      </c>
      <c r="C20" s="92">
        <v>4</v>
      </c>
    </row>
    <row r="21" spans="1:13">
      <c r="A21" s="4" t="s">
        <v>234</v>
      </c>
      <c r="B21" s="92">
        <v>3.5893466144280666</v>
      </c>
      <c r="C21" s="92">
        <v>4</v>
      </c>
    </row>
    <row r="22" spans="1:13">
      <c r="A22" s="4" t="s">
        <v>236</v>
      </c>
      <c r="B22" s="92">
        <v>3.3089532051515675</v>
      </c>
      <c r="C22" s="92">
        <v>4</v>
      </c>
    </row>
    <row r="23" spans="1:13">
      <c r="A23" s="4" t="s">
        <v>237</v>
      </c>
      <c r="B23" s="92">
        <v>1.9106128378618479</v>
      </c>
      <c r="C23" s="92">
        <v>4</v>
      </c>
      <c r="M23" s="41">
        <v>5</v>
      </c>
    </row>
    <row r="24" spans="1:13">
      <c r="A24" s="4" t="s">
        <v>238</v>
      </c>
      <c r="B24" s="92">
        <v>1.2065149816838101</v>
      </c>
      <c r="C24" s="92">
        <v>4</v>
      </c>
    </row>
    <row r="25" spans="1:13">
      <c r="A25" s="4" t="s">
        <v>239</v>
      </c>
      <c r="B25" s="92">
        <v>-0.12921553926888407</v>
      </c>
      <c r="C25" s="92">
        <v>4</v>
      </c>
    </row>
    <row r="26" spans="1:13">
      <c r="A26" s="4" t="s">
        <v>241</v>
      </c>
      <c r="B26" s="92">
        <v>-0.4</v>
      </c>
      <c r="C26" s="92">
        <v>4</v>
      </c>
    </row>
    <row r="27" spans="1:13">
      <c r="A27" s="4" t="s">
        <v>232</v>
      </c>
      <c r="B27" s="92">
        <v>-1.7</v>
      </c>
      <c r="C27" s="92">
        <v>4</v>
      </c>
    </row>
    <row r="28" spans="1:13">
      <c r="A28" s="4" t="s">
        <v>233</v>
      </c>
      <c r="B28" s="92">
        <v>-2</v>
      </c>
      <c r="C28" s="92">
        <v>4</v>
      </c>
    </row>
    <row r="29" spans="1:13">
      <c r="A29" s="4" t="s">
        <v>234</v>
      </c>
      <c r="B29" s="92">
        <v>-1.9</v>
      </c>
      <c r="C29" s="92">
        <v>4</v>
      </c>
    </row>
    <row r="30" spans="1:13">
      <c r="A30" s="4" t="s">
        <v>233</v>
      </c>
      <c r="B30" s="92">
        <v>-2.1</v>
      </c>
      <c r="C30" s="92">
        <v>4</v>
      </c>
    </row>
    <row r="31" spans="1:13">
      <c r="A31" s="4" t="s">
        <v>235</v>
      </c>
      <c r="B31" s="92">
        <v>-1.1000000000000001</v>
      </c>
      <c r="C31" s="92">
        <v>4</v>
      </c>
    </row>
    <row r="32" spans="1:13">
      <c r="A32" s="4" t="s">
        <v>235</v>
      </c>
      <c r="B32" s="92">
        <v>-1.3</v>
      </c>
      <c r="C32" s="92">
        <v>4</v>
      </c>
    </row>
    <row r="33" spans="1:3">
      <c r="A33" s="4" t="s">
        <v>234</v>
      </c>
      <c r="B33" s="92">
        <v>-1.9</v>
      </c>
      <c r="C33" s="92">
        <v>4</v>
      </c>
    </row>
    <row r="34" spans="1:3">
      <c r="A34" s="4" t="s">
        <v>236</v>
      </c>
      <c r="B34" s="92">
        <v>-1.9</v>
      </c>
      <c r="C34" s="92">
        <v>4</v>
      </c>
    </row>
    <row r="35" spans="1:3">
      <c r="A35" s="4" t="s">
        <v>237</v>
      </c>
      <c r="B35" s="92">
        <v>-0.9</v>
      </c>
      <c r="C35" s="92">
        <v>4</v>
      </c>
    </row>
    <row r="36" spans="1:3">
      <c r="A36" s="4" t="s">
        <v>238</v>
      </c>
      <c r="B36" s="92">
        <v>-0.6</v>
      </c>
      <c r="C36" s="92">
        <v>4</v>
      </c>
    </row>
    <row r="37" spans="1:3">
      <c r="A37" s="4" t="s">
        <v>239</v>
      </c>
      <c r="B37" s="92">
        <v>-1.1000000000000001</v>
      </c>
      <c r="C37" s="92">
        <v>4</v>
      </c>
    </row>
    <row r="38" spans="1:3">
      <c r="A38" s="4" t="s">
        <v>242</v>
      </c>
      <c r="B38" s="92">
        <v>-0.64900681589335818</v>
      </c>
      <c r="C38" s="92">
        <v>4</v>
      </c>
    </row>
    <row r="39" spans="1:3">
      <c r="A39" s="4" t="s">
        <v>232</v>
      </c>
      <c r="B39" s="92">
        <v>-0.17648060212302141</v>
      </c>
      <c r="C39" s="92">
        <v>4</v>
      </c>
    </row>
    <row r="40" spans="1:3">
      <c r="A40" s="4" t="s">
        <v>233</v>
      </c>
      <c r="B40" s="92">
        <v>-0.14313327383280239</v>
      </c>
      <c r="C40" s="92">
        <v>4</v>
      </c>
    </row>
    <row r="41" spans="1:3">
      <c r="A41" s="4" t="s">
        <v>234</v>
      </c>
      <c r="B41" s="92">
        <v>1.1794710493800835</v>
      </c>
      <c r="C41" s="92">
        <v>4</v>
      </c>
    </row>
    <row r="42" spans="1:3">
      <c r="A42" s="4" t="s">
        <v>233</v>
      </c>
      <c r="B42" s="92">
        <v>1.6099622967710161</v>
      </c>
      <c r="C42" s="92">
        <v>4</v>
      </c>
    </row>
    <row r="43" spans="1:3">
      <c r="A43" s="4" t="s">
        <v>235</v>
      </c>
      <c r="B43" s="92">
        <v>1.1438009686904422</v>
      </c>
      <c r="C43" s="92">
        <v>4</v>
      </c>
    </row>
    <row r="44" spans="1:3">
      <c r="A44" s="4" t="s">
        <v>235</v>
      </c>
      <c r="B44" s="92">
        <v>0.87783028385912587</v>
      </c>
      <c r="C44" s="92">
        <v>4</v>
      </c>
    </row>
    <row r="45" spans="1:3">
      <c r="A45" s="4" t="s">
        <v>234</v>
      </c>
      <c r="B45" s="92">
        <v>0.94738361679354499</v>
      </c>
      <c r="C45" s="92">
        <v>4</v>
      </c>
    </row>
    <row r="46" spans="1:3">
      <c r="A46" s="4" t="s">
        <v>236</v>
      </c>
      <c r="B46" s="92">
        <v>1.0044249413109014</v>
      </c>
      <c r="C46" s="92">
        <v>4</v>
      </c>
    </row>
    <row r="47" spans="1:3">
      <c r="A47" s="4" t="s">
        <v>237</v>
      </c>
      <c r="B47" s="92">
        <v>1.2</v>
      </c>
      <c r="C47" s="92">
        <v>4</v>
      </c>
    </row>
    <row r="48" spans="1:3">
      <c r="A48" s="4" t="s">
        <v>238</v>
      </c>
      <c r="B48" s="92">
        <v>2.2000000000000002</v>
      </c>
      <c r="C48" s="92">
        <v>4</v>
      </c>
    </row>
    <row r="49" spans="1:3">
      <c r="A49" s="4" t="s">
        <v>239</v>
      </c>
      <c r="B49" s="92">
        <v>2.6</v>
      </c>
      <c r="C49" s="92">
        <v>4</v>
      </c>
    </row>
    <row r="50" spans="1:3">
      <c r="A50" s="4" t="s">
        <v>243</v>
      </c>
      <c r="B50" s="31">
        <v>2.8529795783610155</v>
      </c>
      <c r="C50" s="92">
        <v>4</v>
      </c>
    </row>
    <row r="51" spans="1:3">
      <c r="A51" s="4" t="s">
        <v>232</v>
      </c>
      <c r="B51" s="31">
        <v>3.2731236147623548</v>
      </c>
      <c r="C51" s="92">
        <v>4</v>
      </c>
    </row>
    <row r="52" spans="1:3">
      <c r="A52" s="4" t="s">
        <v>233</v>
      </c>
      <c r="B52" s="31">
        <v>3.7257030377104314</v>
      </c>
      <c r="C52" s="92">
        <v>4</v>
      </c>
    </row>
    <row r="53" spans="1:3">
      <c r="A53" s="4" t="s">
        <v>234</v>
      </c>
      <c r="B53" s="31">
        <v>2.3651233843582986</v>
      </c>
      <c r="C53" s="92">
        <v>4</v>
      </c>
    </row>
    <row r="54" spans="1:3">
      <c r="A54" s="4" t="s">
        <v>233</v>
      </c>
      <c r="B54" s="31">
        <v>1.5916553889477711</v>
      </c>
      <c r="C54" s="92">
        <v>4</v>
      </c>
    </row>
    <row r="55" spans="1:3">
      <c r="A55" s="4" t="s">
        <v>235</v>
      </c>
      <c r="B55" s="31">
        <v>0.88265111557871023</v>
      </c>
      <c r="C55" s="92">
        <v>4</v>
      </c>
    </row>
    <row r="56" spans="1:3">
      <c r="A56" s="4" t="s">
        <v>235</v>
      </c>
      <c r="B56" s="31">
        <v>2.3265215483361885</v>
      </c>
      <c r="C56" s="92">
        <v>4</v>
      </c>
    </row>
    <row r="57" spans="1:3">
      <c r="A57" s="4" t="s">
        <v>234</v>
      </c>
      <c r="B57" s="31">
        <v>3.3257115923031506</v>
      </c>
      <c r="C57" s="92">
        <v>4</v>
      </c>
    </row>
    <row r="58" spans="1:3">
      <c r="A58" s="4" t="s">
        <v>236</v>
      </c>
      <c r="B58" s="31">
        <v>3.524709883857156</v>
      </c>
      <c r="C58" s="92">
        <v>4</v>
      </c>
    </row>
    <row r="59" spans="1:3">
      <c r="A59" s="91"/>
      <c r="C59" s="92"/>
    </row>
  </sheetData>
  <hyperlinks>
    <hyperlink ref="A1" location="List!A1" display="List!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20"/>
  <sheetViews>
    <sheetView zoomScale="115" zoomScaleNormal="115" workbookViewId="0">
      <pane xSplit="1" ySplit="1" topLeftCell="B2" activePane="bottomRight" state="frozen"/>
      <selection pane="topRight" activeCell="B1" sqref="B1"/>
      <selection pane="bottomLeft" activeCell="A2" sqref="A2"/>
      <selection pane="bottomRight"/>
    </sheetView>
  </sheetViews>
  <sheetFormatPr defaultRowHeight="14.25"/>
  <cols>
    <col min="1" max="1" width="7.6640625" style="17" customWidth="1"/>
    <col min="2" max="16384" width="8.88671875" style="17"/>
  </cols>
  <sheetData>
    <row r="1" spans="1:6" ht="15">
      <c r="A1" s="122" t="s">
        <v>166</v>
      </c>
      <c r="B1" s="17" t="s">
        <v>247</v>
      </c>
      <c r="C1" s="17" t="s">
        <v>248</v>
      </c>
      <c r="D1" s="17" t="s">
        <v>249</v>
      </c>
      <c r="E1" s="17" t="s">
        <v>250</v>
      </c>
      <c r="F1" s="17" t="s">
        <v>251</v>
      </c>
    </row>
    <row r="2" spans="1:6">
      <c r="A2" s="17" t="s">
        <v>53</v>
      </c>
      <c r="B2" s="31">
        <v>-3.1875997384788377</v>
      </c>
      <c r="C2" s="31">
        <v>-1.4067646344659011</v>
      </c>
      <c r="D2" s="31">
        <v>-3.9226802741141569</v>
      </c>
      <c r="E2" s="31">
        <v>-1.4067646344659011</v>
      </c>
      <c r="F2" s="31">
        <v>-5.7307060536972472</v>
      </c>
    </row>
    <row r="3" spans="1:6">
      <c r="A3" s="17" t="s">
        <v>43</v>
      </c>
      <c r="B3" s="31">
        <v>0.23397199668183077</v>
      </c>
      <c r="C3" s="31">
        <v>0.50261563253745578</v>
      </c>
      <c r="D3" s="31">
        <v>0.11759546568461587</v>
      </c>
      <c r="E3" s="31">
        <v>0.50261563253745578</v>
      </c>
      <c r="F3" s="31">
        <v>-1.2603281971095726E-2</v>
      </c>
    </row>
    <row r="4" spans="1:6">
      <c r="A4" s="17" t="s">
        <v>40</v>
      </c>
      <c r="B4" s="31">
        <v>-1.749772483807206</v>
      </c>
      <c r="C4" s="31">
        <v>-0.817077505202775</v>
      </c>
      <c r="D4" s="31">
        <v>-2.1412427102474823</v>
      </c>
      <c r="E4" s="31">
        <v>-0.817077505202775</v>
      </c>
      <c r="F4" s="31">
        <v>-3.1058331852669312</v>
      </c>
    </row>
    <row r="5" spans="1:6">
      <c r="A5" s="17" t="s">
        <v>41</v>
      </c>
      <c r="B5" s="31">
        <v>-9.3401902344600813</v>
      </c>
      <c r="C5" s="31">
        <v>-8.6743393185618061</v>
      </c>
      <c r="D5" s="31">
        <v>-9.6241366738125151</v>
      </c>
      <c r="E5" s="31">
        <v>-8.6743393185618061</v>
      </c>
      <c r="F5" s="31">
        <v>-11.954210010594196</v>
      </c>
    </row>
    <row r="6" spans="1:6">
      <c r="A6" s="17" t="s">
        <v>54</v>
      </c>
      <c r="B6" s="31">
        <v>-16.269450911511512</v>
      </c>
      <c r="C6" s="31">
        <v>-15.424049767459891</v>
      </c>
      <c r="D6" s="31">
        <v>-16.639792391061007</v>
      </c>
      <c r="E6" s="31">
        <v>-15.424049767459891</v>
      </c>
      <c r="F6" s="31">
        <v>-20.179755847243115</v>
      </c>
    </row>
    <row r="7" spans="1:6">
      <c r="A7" s="17" t="s">
        <v>43</v>
      </c>
      <c r="B7" s="31">
        <v>-14.247319759210995</v>
      </c>
      <c r="C7" s="31">
        <v>-13.275978095463472</v>
      </c>
      <c r="D7" s="31">
        <v>-14.686783019606438</v>
      </c>
      <c r="E7" s="31">
        <v>-13.275978095463472</v>
      </c>
      <c r="F7" s="31">
        <v>-18.056860748296089</v>
      </c>
    </row>
    <row r="8" spans="1:6">
      <c r="A8" s="17" t="s">
        <v>40</v>
      </c>
      <c r="B8" s="31">
        <v>-16.220101520623032</v>
      </c>
      <c r="C8" s="31">
        <v>-15.145459515984953</v>
      </c>
      <c r="D8" s="31">
        <v>-16.713486039389196</v>
      </c>
      <c r="E8" s="31">
        <v>-15.145459515984953</v>
      </c>
      <c r="F8" s="31">
        <v>-20.358531202548974</v>
      </c>
    </row>
    <row r="9" spans="1:6">
      <c r="A9" s="17" t="s">
        <v>41</v>
      </c>
      <c r="B9" s="31">
        <v>-12.173978535550802</v>
      </c>
      <c r="C9" s="31">
        <v>-10.67488321677537</v>
      </c>
      <c r="D9" s="31">
        <v>-12.866635242358285</v>
      </c>
      <c r="E9" s="31">
        <v>-10.67488321677537</v>
      </c>
      <c r="F9" s="31">
        <v>-15.971418134893455</v>
      </c>
    </row>
    <row r="10" spans="1:6">
      <c r="A10" s="17" t="s">
        <v>55</v>
      </c>
      <c r="B10" s="31">
        <v>-5.6982782734099686</v>
      </c>
      <c r="C10" s="31">
        <v>-4.1224109219509444</v>
      </c>
      <c r="D10" s="31">
        <v>-6.3842864260501528</v>
      </c>
      <c r="E10" s="31">
        <v>-4.1224109219509444</v>
      </c>
      <c r="F10" s="31">
        <v>-8.35041666591016</v>
      </c>
    </row>
    <row r="11" spans="1:6">
      <c r="A11" s="17" t="s">
        <v>43</v>
      </c>
      <c r="B11" s="31">
        <v>-3.7255670016511147</v>
      </c>
      <c r="C11" s="31">
        <v>-2.830647722910328</v>
      </c>
      <c r="D11" s="31">
        <v>-4.0727842791837219</v>
      </c>
      <c r="E11" s="31">
        <v>-2.830647722910328</v>
      </c>
      <c r="F11" s="31">
        <v>-5.1617825466470038</v>
      </c>
    </row>
    <row r="12" spans="1:6">
      <c r="A12" s="17" t="s">
        <v>40</v>
      </c>
      <c r="B12" s="31">
        <v>1.0098625025013632</v>
      </c>
      <c r="C12" s="31">
        <v>1.3917532796574363</v>
      </c>
      <c r="D12" s="31">
        <v>0.91356067048533873</v>
      </c>
      <c r="E12" s="31">
        <v>1.3917532796574363</v>
      </c>
      <c r="F12" s="31">
        <v>1.0129553556647437</v>
      </c>
    </row>
    <row r="13" spans="1:6">
      <c r="A13" s="17" t="s">
        <v>41</v>
      </c>
      <c r="B13" s="31">
        <v>2.2412666328701221</v>
      </c>
      <c r="C13" s="31">
        <v>0.75623912697528795</v>
      </c>
      <c r="D13" s="31">
        <v>3.1562156633646765</v>
      </c>
      <c r="E13" s="31">
        <v>0.75623912697528795</v>
      </c>
      <c r="F13" s="31">
        <v>4.823937100796087</v>
      </c>
    </row>
    <row r="14" spans="1:6">
      <c r="A14" s="17" t="s">
        <v>56</v>
      </c>
      <c r="B14" s="31">
        <v>5.5587642778320685</v>
      </c>
      <c r="C14" s="31">
        <v>2.8947820381905984</v>
      </c>
      <c r="D14" s="31">
        <v>7.1028480655802184</v>
      </c>
      <c r="E14" s="31">
        <v>2.8947820381905984</v>
      </c>
      <c r="F14" s="31">
        <v>10.355729078254242</v>
      </c>
    </row>
    <row r="15" spans="1:6">
      <c r="A15" s="17" t="s">
        <v>43</v>
      </c>
      <c r="B15" s="31">
        <v>2.3674496663436742</v>
      </c>
      <c r="C15" s="31">
        <v>1.5008760799882594</v>
      </c>
      <c r="D15" s="31">
        <v>2.8253891781904628</v>
      </c>
      <c r="E15" s="31">
        <v>1.5008760799882594</v>
      </c>
      <c r="F15" s="31">
        <v>3.8337860301210327</v>
      </c>
    </row>
    <row r="16" spans="1:6">
      <c r="A16" s="17" t="s">
        <v>40</v>
      </c>
      <c r="B16" s="31">
        <v>4.6750390240283082</v>
      </c>
      <c r="C16" s="31">
        <v>3.9397759820917457</v>
      </c>
      <c r="D16" s="31">
        <v>5.0501889287134958</v>
      </c>
      <c r="E16" s="31">
        <v>3.9397759820917457</v>
      </c>
      <c r="F16" s="31">
        <v>6.4553420409603461</v>
      </c>
    </row>
    <row r="17" spans="1:6">
      <c r="A17" s="17" t="s">
        <v>41</v>
      </c>
      <c r="B17" s="31">
        <v>6.1688884200858212</v>
      </c>
      <c r="C17" s="31">
        <v>6.187279358044691</v>
      </c>
      <c r="D17" s="31">
        <v>6.1233503086363044</v>
      </c>
      <c r="E17" s="31">
        <v>6.187279358044691</v>
      </c>
      <c r="F17" s="31">
        <v>7.335183187885093</v>
      </c>
    </row>
    <row r="18" spans="1:6">
      <c r="A18" s="17" t="s">
        <v>57</v>
      </c>
      <c r="B18" s="31">
        <v>9.4536723856137428</v>
      </c>
      <c r="C18" s="31">
        <v>10.697627078768775</v>
      </c>
      <c r="D18" s="31">
        <v>8.7117313018606666</v>
      </c>
      <c r="E18" s="31">
        <v>10.697627078768775</v>
      </c>
      <c r="F18" s="31">
        <v>9.7188249647532956</v>
      </c>
    </row>
    <row r="19" spans="1:6">
      <c r="A19" s="17" t="s">
        <v>43</v>
      </c>
      <c r="B19" s="31">
        <v>5.653749960906282</v>
      </c>
      <c r="C19" s="31">
        <v>4.4918904373111559</v>
      </c>
      <c r="D19" s="31">
        <v>6.3366291451312691</v>
      </c>
      <c r="E19" s="31">
        <v>4.4918904373111559</v>
      </c>
      <c r="F19" s="31">
        <v>8.5626485904841445</v>
      </c>
    </row>
    <row r="20" spans="1:6">
      <c r="A20" s="17" t="s">
        <v>40</v>
      </c>
      <c r="B20" s="31">
        <v>-1.3367918998161201</v>
      </c>
      <c r="C20" s="31">
        <v>-3.4897391423418753</v>
      </c>
      <c r="D20" s="31">
        <v>-4.6807004053775358E-2</v>
      </c>
      <c r="E20" s="31">
        <v>-3.4897391423418753</v>
      </c>
      <c r="F20" s="31">
        <v>1.5144678047881399</v>
      </c>
    </row>
  </sheetData>
  <hyperlinks>
    <hyperlink ref="A1" location="List!A1" display="List!A1"/>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workbookViewId="0"/>
  </sheetViews>
  <sheetFormatPr defaultRowHeight="16.5"/>
  <cols>
    <col min="1" max="16384" width="8.88671875" style="53"/>
  </cols>
  <sheetData>
    <row r="1" spans="1:7">
      <c r="A1" s="122" t="s">
        <v>166</v>
      </c>
      <c r="B1" s="4" t="s">
        <v>252</v>
      </c>
      <c r="C1" s="4" t="s">
        <v>253</v>
      </c>
      <c r="D1" s="4" t="s">
        <v>254</v>
      </c>
    </row>
    <row r="2" spans="1:7">
      <c r="A2" s="17" t="s">
        <v>83</v>
      </c>
      <c r="B2" s="56">
        <v>11.346900000000005</v>
      </c>
      <c r="C2" s="56">
        <v>7.6975999999999658</v>
      </c>
      <c r="D2" s="56">
        <v>8.4188000000001466</v>
      </c>
    </row>
    <row r="3" spans="1:7">
      <c r="A3" s="17" t="s">
        <v>43</v>
      </c>
      <c r="B3" s="56">
        <v>11.371300000000019</v>
      </c>
      <c r="C3" s="56">
        <v>7.519399999999905</v>
      </c>
      <c r="D3" s="56">
        <v>8.5286000000000968</v>
      </c>
    </row>
    <row r="4" spans="1:7">
      <c r="A4" s="17" t="s">
        <v>40</v>
      </c>
      <c r="B4" s="56">
        <v>11.407900000000154</v>
      </c>
      <c r="C4" s="56">
        <v>8.5898999999999432</v>
      </c>
      <c r="D4" s="56">
        <v>8.7709999999999582</v>
      </c>
    </row>
    <row r="5" spans="1:7">
      <c r="A5" s="17" t="s">
        <v>41</v>
      </c>
      <c r="B5" s="56">
        <v>11.455299999999852</v>
      </c>
      <c r="C5" s="56">
        <v>8.085700000000088</v>
      </c>
      <c r="D5" s="56">
        <v>9.7656999999999243</v>
      </c>
      <c r="G5" s="60"/>
    </row>
    <row r="6" spans="1:7">
      <c r="A6" s="17" t="s">
        <v>84</v>
      </c>
      <c r="B6" s="56">
        <v>11.513599999999997</v>
      </c>
      <c r="C6" s="56">
        <v>8.7828000000001794</v>
      </c>
      <c r="D6" s="56">
        <v>10.026299999999992</v>
      </c>
    </row>
    <row r="7" spans="1:7">
      <c r="A7" s="17" t="s">
        <v>43</v>
      </c>
      <c r="B7" s="56">
        <v>11.579199999999901</v>
      </c>
      <c r="C7" s="56">
        <v>9.0805000000000291</v>
      </c>
      <c r="D7" s="56">
        <v>10.607799999999997</v>
      </c>
    </row>
    <row r="8" spans="1:7">
      <c r="A8" s="17" t="s">
        <v>40</v>
      </c>
      <c r="B8" s="56">
        <v>11.64689999999996</v>
      </c>
      <c r="C8" s="56">
        <v>9.6196999999999662</v>
      </c>
      <c r="D8" s="56">
        <v>11.063599999999951</v>
      </c>
    </row>
    <row r="9" spans="1:7">
      <c r="A9" s="17" t="s">
        <v>41</v>
      </c>
      <c r="B9" s="56">
        <v>11.710100000000011</v>
      </c>
      <c r="C9" s="56">
        <v>10.060799999999972</v>
      </c>
      <c r="D9" s="56">
        <v>11.487500000000182</v>
      </c>
    </row>
    <row r="10" spans="1:7">
      <c r="A10" s="17" t="s">
        <v>85</v>
      </c>
      <c r="B10" s="56">
        <v>11.762200000000121</v>
      </c>
      <c r="C10" s="56">
        <v>9.7407999999998083</v>
      </c>
      <c r="D10" s="56">
        <v>12.435399999999845</v>
      </c>
    </row>
    <row r="11" spans="1:7">
      <c r="A11" s="17" t="s">
        <v>43</v>
      </c>
      <c r="B11" s="56">
        <v>11.799400000000105</v>
      </c>
      <c r="C11" s="56">
        <v>10.038600000000088</v>
      </c>
      <c r="D11" s="56">
        <v>12.76039999999989</v>
      </c>
    </row>
    <row r="12" spans="1:7">
      <c r="A12" s="17" t="s">
        <v>40</v>
      </c>
      <c r="B12" s="56">
        <v>11.817900000000009</v>
      </c>
      <c r="C12" s="56">
        <v>9.2611999999999171</v>
      </c>
      <c r="D12" s="56">
        <v>12.708900000000085</v>
      </c>
    </row>
    <row r="13" spans="1:7">
      <c r="A13" s="17" t="s">
        <v>41</v>
      </c>
      <c r="B13" s="56">
        <v>11.815700000000106</v>
      </c>
      <c r="C13" s="56">
        <v>9.2115000000001146</v>
      </c>
      <c r="D13" s="56">
        <v>12.156099999999924</v>
      </c>
    </row>
    <row r="14" spans="1:7">
      <c r="A14" s="17" t="s">
        <v>86</v>
      </c>
      <c r="B14" s="56">
        <v>11.791400000000067</v>
      </c>
      <c r="C14" s="56">
        <v>8.7105000000001382</v>
      </c>
      <c r="D14" s="56">
        <v>11.751099999999951</v>
      </c>
    </row>
    <row r="15" spans="1:7">
      <c r="A15" s="17" t="s">
        <v>43</v>
      </c>
      <c r="B15" s="56">
        <v>11.743999999999915</v>
      </c>
      <c r="C15" s="56">
        <v>9.3060999999997875</v>
      </c>
      <c r="D15" s="56">
        <v>11.341499999999996</v>
      </c>
    </row>
    <row r="16" spans="1:7">
      <c r="A16" s="17" t="s">
        <v>40</v>
      </c>
      <c r="B16" s="56">
        <v>11.671000000000049</v>
      </c>
      <c r="C16" s="56">
        <v>11.699900000000071</v>
      </c>
      <c r="D16" s="56">
        <v>10.930399999999963</v>
      </c>
    </row>
    <row r="17" spans="1:9">
      <c r="A17" s="17" t="s">
        <v>41</v>
      </c>
      <c r="B17" s="56">
        <v>11.568199999999933</v>
      </c>
      <c r="C17" s="56">
        <v>12.352899999999863</v>
      </c>
      <c r="D17" s="56">
        <v>10.929300000000012</v>
      </c>
    </row>
    <row r="18" spans="1:9">
      <c r="A18" s="17" t="s">
        <v>87</v>
      </c>
      <c r="B18" s="56">
        <v>11.431599999999889</v>
      </c>
      <c r="C18" s="56">
        <v>13.547900000000027</v>
      </c>
      <c r="D18" s="56">
        <v>11.065600000000131</v>
      </c>
    </row>
    <row r="19" spans="1:9">
      <c r="A19" s="17" t="s">
        <v>43</v>
      </c>
      <c r="B19" s="56">
        <v>11.255200000000059</v>
      </c>
      <c r="C19" s="56">
        <v>13.946700000000192</v>
      </c>
      <c r="D19" s="56">
        <v>11.586800000000039</v>
      </c>
    </row>
    <row r="20" spans="1:9">
      <c r="A20" s="17" t="s">
        <v>40</v>
      </c>
      <c r="B20" s="56">
        <v>11.031700000000001</v>
      </c>
      <c r="C20" s="56">
        <v>12.518900000000031</v>
      </c>
      <c r="D20" s="56">
        <v>11.830799999999954</v>
      </c>
      <c r="F20" s="17"/>
      <c r="G20" s="93"/>
      <c r="H20" s="17"/>
      <c r="I20" s="17"/>
    </row>
    <row r="21" spans="1:9">
      <c r="A21" s="17" t="s">
        <v>41</v>
      </c>
      <c r="B21" s="56">
        <v>10.755100000000084</v>
      </c>
      <c r="C21" s="56">
        <v>12.171600000000126</v>
      </c>
      <c r="D21" s="56">
        <v>12.441100000000006</v>
      </c>
      <c r="F21" s="17"/>
    </row>
    <row r="22" spans="1:9">
      <c r="A22" s="17" t="s">
        <v>88</v>
      </c>
      <c r="B22" s="56">
        <v>10.419499999999971</v>
      </c>
      <c r="C22" s="56">
        <v>11.737899999999854</v>
      </c>
      <c r="D22" s="56">
        <v>12.173700000000053</v>
      </c>
      <c r="F22" s="17"/>
    </row>
    <row r="23" spans="1:9">
      <c r="A23" s="17" t="s">
        <v>43</v>
      </c>
      <c r="B23" s="56">
        <v>10.021799999999985</v>
      </c>
      <c r="C23" s="56">
        <v>10.890699999999924</v>
      </c>
      <c r="D23" s="56">
        <v>12.480600000000095</v>
      </c>
      <c r="F23" s="17"/>
    </row>
    <row r="24" spans="1:9">
      <c r="A24" s="17" t="s">
        <v>40</v>
      </c>
      <c r="B24" s="56">
        <v>9.5615000000000236</v>
      </c>
      <c r="C24" s="56">
        <v>9.8808999999998832</v>
      </c>
      <c r="D24" s="56">
        <v>12.351499999999987</v>
      </c>
      <c r="F24" s="17"/>
    </row>
    <row r="25" spans="1:9">
      <c r="A25" s="17" t="s">
        <v>41</v>
      </c>
      <c r="B25" s="56">
        <v>9.0419999999999163</v>
      </c>
      <c r="C25" s="56">
        <v>9.4648999999999432</v>
      </c>
      <c r="D25" s="56">
        <v>12.156299999999874</v>
      </c>
      <c r="F25" s="17"/>
    </row>
    <row r="26" spans="1:9">
      <c r="A26" s="17" t="s">
        <v>89</v>
      </c>
      <c r="B26" s="56">
        <v>8.4673999999999978</v>
      </c>
      <c r="C26" s="56">
        <v>8.666300000000092</v>
      </c>
      <c r="D26" s="56">
        <v>11.951599999999871</v>
      </c>
      <c r="F26" s="17"/>
    </row>
    <row r="27" spans="1:9">
      <c r="A27" s="17" t="s">
        <v>43</v>
      </c>
      <c r="B27" s="56">
        <v>7.8432000000000244</v>
      </c>
      <c r="C27" s="56">
        <v>8.4691000000000258</v>
      </c>
      <c r="D27" s="56">
        <v>11.071599999999989</v>
      </c>
      <c r="F27" s="17"/>
    </row>
    <row r="28" spans="1:9">
      <c r="A28" s="17" t="s">
        <v>40</v>
      </c>
      <c r="B28" s="56">
        <v>7.1763999999998305</v>
      </c>
      <c r="C28" s="56">
        <v>8.5125000000000455</v>
      </c>
      <c r="D28" s="56">
        <v>9.9927999999999884</v>
      </c>
      <c r="F28" s="17"/>
    </row>
    <row r="29" spans="1:9">
      <c r="A29" s="17" t="s">
        <v>41</v>
      </c>
      <c r="B29" s="56">
        <v>6.4750000000001364</v>
      </c>
      <c r="C29" s="56">
        <v>7.1315999999999349</v>
      </c>
      <c r="D29" s="56">
        <v>8.6234000000001743</v>
      </c>
      <c r="F29" s="17"/>
    </row>
    <row r="30" spans="1:9">
      <c r="A30" s="17" t="s">
        <v>90</v>
      </c>
      <c r="B30" s="56">
        <v>5.7518999999999778</v>
      </c>
      <c r="C30" s="56">
        <v>6.0800999999999021</v>
      </c>
      <c r="D30" s="56">
        <v>8.2391999999999825</v>
      </c>
      <c r="F30" s="17"/>
    </row>
    <row r="31" spans="1:9">
      <c r="A31" s="17" t="s">
        <v>43</v>
      </c>
      <c r="B31" s="56">
        <v>5.0247999999999138</v>
      </c>
      <c r="C31" s="56">
        <v>4.8140000000000782</v>
      </c>
      <c r="D31" s="56">
        <v>6.7043999999998505</v>
      </c>
      <c r="F31" s="17"/>
    </row>
    <row r="32" spans="1:9">
      <c r="A32" s="17" t="s">
        <v>40</v>
      </c>
      <c r="B32" s="56">
        <v>4.3150000000000546</v>
      </c>
      <c r="C32" s="56">
        <v>5.3490000000001601</v>
      </c>
      <c r="D32" s="56">
        <v>5.5884000000000924</v>
      </c>
      <c r="F32" s="17"/>
    </row>
    <row r="33" spans="1:6">
      <c r="A33" s="17" t="s">
        <v>41</v>
      </c>
      <c r="B33" s="56">
        <v>3.6464999999998327</v>
      </c>
      <c r="C33" s="56">
        <v>4.4270000000001346</v>
      </c>
      <c r="D33" s="56">
        <v>1.6708999999998468</v>
      </c>
      <c r="F33" s="17"/>
    </row>
    <row r="34" spans="1:6">
      <c r="A34" s="17" t="s">
        <v>91</v>
      </c>
      <c r="B34" s="56">
        <v>3.0497000000000298</v>
      </c>
      <c r="C34" s="56">
        <v>3.3367000000000644</v>
      </c>
      <c r="D34" s="56">
        <v>-2.6283999999998287</v>
      </c>
      <c r="F34" s="17"/>
    </row>
    <row r="35" spans="1:6">
      <c r="A35" s="17" t="s">
        <v>43</v>
      </c>
      <c r="B35" s="56">
        <v>2.5498000000000047</v>
      </c>
      <c r="C35" s="56">
        <v>1.3306999999999789</v>
      </c>
      <c r="D35" s="56">
        <v>-5.8460000000000036</v>
      </c>
      <c r="F35" s="17"/>
    </row>
    <row r="36" spans="1:6">
      <c r="A36" s="17" t="s">
        <v>40</v>
      </c>
      <c r="B36" s="56">
        <v>2.1641999999999371</v>
      </c>
      <c r="C36" s="56">
        <v>-0.32190000000014152</v>
      </c>
      <c r="D36" s="56">
        <v>-6.1919000000000324</v>
      </c>
      <c r="F36" s="17"/>
    </row>
    <row r="37" spans="1:6">
      <c r="A37" s="17" t="s">
        <v>41</v>
      </c>
      <c r="B37" s="56">
        <v>1.8961000000001604</v>
      </c>
      <c r="C37" s="56">
        <v>-1.0927000000001499</v>
      </c>
      <c r="D37" s="56">
        <v>-4.2803999999998723</v>
      </c>
      <c r="F37" s="17"/>
    </row>
    <row r="38" spans="1:6">
      <c r="A38" s="17" t="s">
        <v>92</v>
      </c>
      <c r="B38" s="56">
        <v>1.7342000000001008</v>
      </c>
      <c r="C38" s="56">
        <v>-0.7944999999999709</v>
      </c>
      <c r="D38" s="56">
        <v>-3.1539999999999964</v>
      </c>
      <c r="F38" s="17"/>
    </row>
    <row r="39" spans="1:6">
      <c r="A39" s="17" t="s">
        <v>43</v>
      </c>
      <c r="B39" s="56">
        <v>1.6618000000000848</v>
      </c>
      <c r="C39" s="56">
        <v>0.98719999999980246</v>
      </c>
      <c r="D39" s="56">
        <v>0.60700000000019827</v>
      </c>
      <c r="F39" s="17"/>
    </row>
    <row r="40" spans="1:6">
      <c r="A40" s="17" t="s">
        <v>40</v>
      </c>
      <c r="B40" s="56">
        <v>1.6639999999999873</v>
      </c>
      <c r="C40" s="56">
        <v>0.40850000000000364</v>
      </c>
      <c r="D40" s="56">
        <v>0.473700000000008</v>
      </c>
      <c r="F40" s="17"/>
    </row>
    <row r="41" spans="1:6">
      <c r="A41" s="17" t="s">
        <v>41</v>
      </c>
      <c r="B41" s="56">
        <v>1.7299999999997908</v>
      </c>
      <c r="C41" s="56">
        <v>2.4875000000001819</v>
      </c>
      <c r="D41" s="56">
        <v>0.42549999999982901</v>
      </c>
      <c r="F41" s="17"/>
    </row>
    <row r="42" spans="1:6">
      <c r="A42" s="17" t="s">
        <v>93</v>
      </c>
      <c r="B42" s="56">
        <v>1.8460000000000036</v>
      </c>
      <c r="C42" s="56">
        <v>3.2644000000000233</v>
      </c>
      <c r="D42" s="56">
        <v>2.7732999999998356</v>
      </c>
      <c r="F42" s="17"/>
    </row>
    <row r="43" spans="1:6">
      <c r="A43" s="17" t="s">
        <v>43</v>
      </c>
      <c r="B43" s="56">
        <v>1.9987999999998465</v>
      </c>
      <c r="C43" s="56">
        <v>2.8921000000000276</v>
      </c>
      <c r="D43" s="56">
        <v>2.7096999999998843</v>
      </c>
      <c r="F43" s="17"/>
    </row>
    <row r="44" spans="1:6">
      <c r="A44" s="17" t="s">
        <v>40</v>
      </c>
      <c r="B44" s="56">
        <v>2.1739000000000033</v>
      </c>
      <c r="C44" s="56">
        <v>3.1422000000000025</v>
      </c>
      <c r="D44" s="56">
        <v>3.7361000000000786</v>
      </c>
      <c r="F44" s="17"/>
    </row>
    <row r="45" spans="1:6">
      <c r="A45" s="17" t="s">
        <v>41</v>
      </c>
      <c r="B45" s="56">
        <v>2.3582000000001244</v>
      </c>
      <c r="C45" s="56">
        <v>2.642699999999877</v>
      </c>
      <c r="D45" s="56">
        <v>3.9141000000001895</v>
      </c>
      <c r="F45" s="17"/>
    </row>
    <row r="46" spans="1:6">
      <c r="A46" s="17" t="s">
        <v>94</v>
      </c>
      <c r="B46" s="56">
        <v>2.5416000000000167</v>
      </c>
      <c r="C46" s="56">
        <v>2.7518000000000029</v>
      </c>
      <c r="D46" s="56">
        <v>5.0540000000000873</v>
      </c>
      <c r="F46" s="17"/>
    </row>
    <row r="47" spans="1:6">
      <c r="A47" s="17" t="s">
        <v>43</v>
      </c>
      <c r="B47" s="56">
        <v>2.7160000000001219</v>
      </c>
      <c r="C47" s="56">
        <v>3.5115000000000691</v>
      </c>
      <c r="D47" s="56">
        <v>4.4736000000000331</v>
      </c>
      <c r="F47" s="17"/>
    </row>
    <row r="48" spans="1:6">
      <c r="A48" s="17" t="s">
        <v>40</v>
      </c>
      <c r="B48" s="56">
        <v>2.8739000000000487</v>
      </c>
      <c r="C48" s="56">
        <v>4.1882000000000517</v>
      </c>
      <c r="D48" s="56">
        <v>4.5857999999998356</v>
      </c>
      <c r="F48" s="17"/>
    </row>
    <row r="49" spans="1:6">
      <c r="A49" s="17" t="s">
        <v>41</v>
      </c>
      <c r="B49" s="56">
        <v>3.0109999999999673</v>
      </c>
      <c r="C49" s="56">
        <v>3.8329000000001088</v>
      </c>
      <c r="D49" s="56">
        <v>5.0857999999998356</v>
      </c>
      <c r="F49" s="17"/>
    </row>
    <row r="50" spans="1:6">
      <c r="A50" s="17" t="s">
        <v>95</v>
      </c>
      <c r="B50" s="56">
        <v>3.1268000000000029</v>
      </c>
      <c r="C50" s="56">
        <v>3.6264999999998508</v>
      </c>
      <c r="D50" s="56">
        <v>5.2634000000000469</v>
      </c>
      <c r="F50" s="17"/>
    </row>
    <row r="51" spans="1:6">
      <c r="A51" s="17" t="s">
        <v>43</v>
      </c>
      <c r="B51" s="56">
        <v>3.2223999999998796</v>
      </c>
      <c r="C51" s="56">
        <v>3.0854999999999109</v>
      </c>
      <c r="D51" s="56">
        <v>3.7709999999999582</v>
      </c>
      <c r="F51" s="17"/>
    </row>
    <row r="52" spans="1:6">
      <c r="A52" s="17" t="s">
        <v>40</v>
      </c>
      <c r="B52" s="56">
        <v>3.3013000000000829</v>
      </c>
      <c r="C52" s="56">
        <v>3.3341000000000349</v>
      </c>
      <c r="D52" s="56">
        <v>3.4477000000001681</v>
      </c>
      <c r="F52" s="17"/>
    </row>
    <row r="53" spans="1:6">
      <c r="A53" s="17" t="s">
        <v>41</v>
      </c>
      <c r="B53" s="56">
        <v>3.3656000000000859</v>
      </c>
      <c r="C53" s="56">
        <v>4.3397999999999683</v>
      </c>
      <c r="D53" s="56">
        <v>3.3957000000000335</v>
      </c>
      <c r="F53" s="17"/>
    </row>
    <row r="54" spans="1:6">
      <c r="A54" s="17" t="s">
        <v>53</v>
      </c>
      <c r="B54" s="56">
        <v>3.4166999999999916</v>
      </c>
      <c r="C54" s="56">
        <v>4.7756000000001677</v>
      </c>
      <c r="D54" s="56">
        <v>2.2089999999998327</v>
      </c>
      <c r="F54" s="17"/>
    </row>
    <row r="55" spans="1:6">
      <c r="A55" s="17" t="s">
        <v>43</v>
      </c>
      <c r="B55" s="56">
        <v>3.4568000000001575</v>
      </c>
      <c r="C55" s="56">
        <v>5.1634000000001379</v>
      </c>
      <c r="D55" s="56">
        <v>3.1945000000000618</v>
      </c>
      <c r="F55" s="17"/>
    </row>
    <row r="56" spans="1:6">
      <c r="A56" s="17" t="s">
        <v>40</v>
      </c>
      <c r="B56" s="56">
        <v>3.4874999999999545</v>
      </c>
      <c r="C56" s="56">
        <v>5.160799999999881</v>
      </c>
      <c r="D56" s="56">
        <v>3.348700000000008</v>
      </c>
      <c r="F56" s="17"/>
    </row>
    <row r="57" spans="1:6">
      <c r="A57" s="17" t="s">
        <v>41</v>
      </c>
      <c r="B57" s="56">
        <v>3.509900000000016</v>
      </c>
      <c r="C57" s="56">
        <v>4.5721999999998388</v>
      </c>
      <c r="D57" s="56">
        <v>4.4067000000000007</v>
      </c>
      <c r="F57" s="17"/>
    </row>
    <row r="58" spans="1:6">
      <c r="A58" s="17" t="s">
        <v>54</v>
      </c>
      <c r="B58" s="56">
        <v>3.525899999999865</v>
      </c>
      <c r="C58" s="56">
        <v>3.3589999999999236</v>
      </c>
      <c r="D58" s="56">
        <v>3.7303000000001703</v>
      </c>
      <c r="F58" s="17"/>
    </row>
    <row r="59" spans="1:6">
      <c r="A59" s="17" t="s">
        <v>43</v>
      </c>
      <c r="B59" s="56">
        <v>3.5377999999998337</v>
      </c>
      <c r="C59" s="56">
        <v>3.5506000000000313</v>
      </c>
      <c r="D59" s="56">
        <v>4.335399999999936</v>
      </c>
      <c r="F59" s="17"/>
    </row>
    <row r="60" spans="1:6">
      <c r="A60" s="17" t="s">
        <v>40</v>
      </c>
      <c r="B60" s="56">
        <v>3.5471999999999753</v>
      </c>
      <c r="C60" s="56">
        <v>4.0181999999999789</v>
      </c>
      <c r="D60" s="56">
        <v>4.143100000000004</v>
      </c>
      <c r="F60" s="17"/>
    </row>
    <row r="61" spans="1:6">
      <c r="A61" s="17" t="s">
        <v>41</v>
      </c>
      <c r="B61" s="56">
        <v>3.5563999999999396</v>
      </c>
      <c r="C61" s="56">
        <v>4.2116000000000895</v>
      </c>
      <c r="D61" s="56">
        <v>4.5723000000000411</v>
      </c>
      <c r="F61" s="17"/>
    </row>
    <row r="62" spans="1:6">
      <c r="A62" s="17" t="s">
        <v>55</v>
      </c>
      <c r="B62" s="56">
        <v>3.5679999999999836</v>
      </c>
      <c r="C62" s="56">
        <v>5.2080000000000837</v>
      </c>
      <c r="D62" s="56">
        <v>2.9119999999998072</v>
      </c>
      <c r="F62" s="17"/>
    </row>
    <row r="63" spans="1:6">
      <c r="A63" s="17" t="s">
        <v>43</v>
      </c>
      <c r="B63" s="56">
        <v>3.5838000000001102</v>
      </c>
      <c r="C63" s="56">
        <v>4.0108999999999924</v>
      </c>
      <c r="D63" s="56">
        <v>3.3940000000000055</v>
      </c>
      <c r="F63" s="17"/>
    </row>
    <row r="64" spans="1:6">
      <c r="A64" s="17" t="s">
        <v>40</v>
      </c>
      <c r="B64" s="56">
        <v>3.6054000000001452</v>
      </c>
      <c r="C64" s="56">
        <v>2.3835000000001401</v>
      </c>
      <c r="D64" s="56">
        <v>3.8556999999998425</v>
      </c>
      <c r="F64" s="17"/>
    </row>
    <row r="65" spans="1:6">
      <c r="A65" s="17" t="s">
        <v>41</v>
      </c>
      <c r="B65" s="56">
        <v>3.6335999999998876</v>
      </c>
      <c r="C65" s="56">
        <v>1.477100000000064</v>
      </c>
      <c r="D65" s="56">
        <v>3.5695000000000618</v>
      </c>
      <c r="F65" s="17"/>
    </row>
    <row r="66" spans="1:6">
      <c r="A66" s="17" t="s">
        <v>56</v>
      </c>
      <c r="B66" s="56">
        <v>3.6657000000000153</v>
      </c>
      <c r="C66" s="56">
        <v>1.6611000000000331</v>
      </c>
      <c r="D66" s="56">
        <v>3.2665000000001783</v>
      </c>
      <c r="F66" s="17"/>
    </row>
    <row r="67" spans="1:6">
      <c r="A67" s="17" t="s">
        <v>43</v>
      </c>
      <c r="B67" s="56">
        <v>3.6963000000000648</v>
      </c>
      <c r="C67" s="56">
        <v>2.4062999999998738</v>
      </c>
      <c r="D67" s="56">
        <v>4.0989999999999327</v>
      </c>
      <c r="F67" s="17"/>
    </row>
    <row r="68" spans="1:6">
      <c r="A68" s="17" t="s">
        <v>40</v>
      </c>
      <c r="B68" s="56">
        <v>3.7220999999999549</v>
      </c>
      <c r="C68" s="56">
        <v>2.9932999999998628</v>
      </c>
      <c r="D68" s="56">
        <v>4.6096999999999753</v>
      </c>
      <c r="F68" s="17"/>
    </row>
    <row r="69" spans="1:6">
      <c r="A69" s="17" t="s">
        <v>41</v>
      </c>
      <c r="B69" s="56">
        <v>3.7407000000000608</v>
      </c>
      <c r="C69" s="56">
        <v>4.8099999999999454</v>
      </c>
      <c r="D69" s="56">
        <v>4.8696999999999662</v>
      </c>
      <c r="F69" s="17"/>
    </row>
    <row r="70" spans="1:6">
      <c r="F70" s="17"/>
    </row>
    <row r="71" spans="1:6">
      <c r="F71" s="17"/>
    </row>
    <row r="72" spans="1:6">
      <c r="F72" s="17"/>
    </row>
    <row r="73" spans="1:6">
      <c r="F73" s="17"/>
    </row>
    <row r="74" spans="1:6">
      <c r="F74" s="17"/>
    </row>
    <row r="75" spans="1:6">
      <c r="F75" s="17"/>
    </row>
    <row r="76" spans="1:6">
      <c r="F76" s="17"/>
    </row>
    <row r="77" spans="1:6">
      <c r="F77" s="17"/>
    </row>
    <row r="78" spans="1:6">
      <c r="F78" s="17"/>
    </row>
    <row r="79" spans="1:6">
      <c r="F79" s="17"/>
    </row>
    <row r="80" spans="1:6">
      <c r="F80" s="17"/>
    </row>
    <row r="81" spans="6:6">
      <c r="F81" s="17"/>
    </row>
    <row r="82" spans="6:6">
      <c r="F82" s="17"/>
    </row>
    <row r="83" spans="6:6">
      <c r="F83" s="17"/>
    </row>
    <row r="84" spans="6:6">
      <c r="F84" s="17"/>
    </row>
    <row r="85" spans="6:6">
      <c r="F85" s="17"/>
    </row>
    <row r="86" spans="6:6">
      <c r="F86" s="17"/>
    </row>
    <row r="87" spans="6:6">
      <c r="F87" s="17"/>
    </row>
    <row r="88" spans="6:6">
      <c r="F88" s="17"/>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workbookViewId="0"/>
  </sheetViews>
  <sheetFormatPr defaultRowHeight="16.5"/>
  <cols>
    <col min="1" max="16384" width="8.88671875" style="53"/>
  </cols>
  <sheetData>
    <row r="1" spans="1:7">
      <c r="A1" s="122" t="s">
        <v>166</v>
      </c>
      <c r="B1" s="4" t="s">
        <v>257</v>
      </c>
      <c r="C1" s="4" t="s">
        <v>258</v>
      </c>
      <c r="D1" s="4" t="s">
        <v>259</v>
      </c>
      <c r="E1" s="4" t="s">
        <v>260</v>
      </c>
    </row>
    <row r="2" spans="1:7" hidden="1">
      <c r="A2" s="18" t="s">
        <v>83</v>
      </c>
      <c r="B2" s="65">
        <v>8.7932000000000006</v>
      </c>
      <c r="C2" s="65">
        <v>7.6616</v>
      </c>
      <c r="D2" s="65">
        <v>-0.33490799999999998</v>
      </c>
      <c r="E2" s="65">
        <v>1.4663999999999999</v>
      </c>
    </row>
    <row r="3" spans="1:7" hidden="1">
      <c r="A3" s="18" t="s">
        <v>43</v>
      </c>
      <c r="B3" s="65">
        <v>8.7932000000000006</v>
      </c>
      <c r="C3" s="65">
        <v>7.6616</v>
      </c>
      <c r="D3" s="65">
        <v>-0.33490799999999998</v>
      </c>
      <c r="E3" s="65">
        <v>1.4663999999999999</v>
      </c>
      <c r="G3" s="60"/>
    </row>
    <row r="4" spans="1:7" hidden="1">
      <c r="A4" s="18" t="s">
        <v>40</v>
      </c>
      <c r="B4" s="65">
        <v>9.7932000000000006</v>
      </c>
      <c r="C4" s="65">
        <v>7.8280000000000003</v>
      </c>
      <c r="D4" s="65">
        <v>-0.31833600000000001</v>
      </c>
      <c r="E4" s="65">
        <v>2.2835999999999999</v>
      </c>
    </row>
    <row r="5" spans="1:7" hidden="1">
      <c r="A5" s="18" t="s">
        <v>41</v>
      </c>
      <c r="B5" s="65">
        <v>10.188800000000001</v>
      </c>
      <c r="C5" s="65">
        <v>8.1224000000000007</v>
      </c>
      <c r="D5" s="65">
        <v>-0.29998399999999997</v>
      </c>
      <c r="E5" s="65">
        <v>2.3664399999999999</v>
      </c>
    </row>
    <row r="6" spans="1:7">
      <c r="A6" s="18" t="s">
        <v>84</v>
      </c>
      <c r="B6" s="65">
        <v>11.21</v>
      </c>
      <c r="C6" s="65">
        <v>8.5175999999999998</v>
      </c>
      <c r="D6" s="65">
        <v>-0.28626000000000001</v>
      </c>
      <c r="E6" s="65">
        <v>2.9789599999999998</v>
      </c>
    </row>
    <row r="7" spans="1:7">
      <c r="A7" s="18" t="s">
        <v>43</v>
      </c>
      <c r="B7" s="65">
        <v>11.301600000000001</v>
      </c>
      <c r="C7" s="65">
        <v>8.5876000000000001</v>
      </c>
      <c r="D7" s="65">
        <v>-0.20894799999999999</v>
      </c>
      <c r="E7" s="65">
        <v>2.9227599999999998</v>
      </c>
    </row>
    <row r="8" spans="1:7">
      <c r="A8" s="18" t="s">
        <v>40</v>
      </c>
      <c r="B8" s="65">
        <v>12.1576</v>
      </c>
      <c r="C8" s="65">
        <v>8.5888000000000009</v>
      </c>
      <c r="D8" s="65">
        <v>-0.18392800000000001</v>
      </c>
      <c r="E8" s="65">
        <v>3.7527200000000001</v>
      </c>
    </row>
    <row r="9" spans="1:7">
      <c r="A9" s="18" t="s">
        <v>41</v>
      </c>
      <c r="B9" s="65">
        <v>13.1248</v>
      </c>
      <c r="C9" s="65">
        <v>8.3767999999999994</v>
      </c>
      <c r="D9" s="65">
        <v>-0.15229200000000001</v>
      </c>
      <c r="E9" s="65">
        <v>4.9004000000000003</v>
      </c>
    </row>
    <row r="10" spans="1:7">
      <c r="A10" s="18" t="s">
        <v>85</v>
      </c>
      <c r="B10" s="65">
        <v>13.0296</v>
      </c>
      <c r="C10" s="65">
        <v>7.9408000000000003</v>
      </c>
      <c r="D10" s="65">
        <v>-0.134796</v>
      </c>
      <c r="E10" s="65">
        <v>5.2236000000000002</v>
      </c>
    </row>
    <row r="11" spans="1:7">
      <c r="A11" s="18" t="s">
        <v>43</v>
      </c>
      <c r="B11" s="65">
        <v>13.6144</v>
      </c>
      <c r="C11" s="65">
        <v>7.2876000000000003</v>
      </c>
      <c r="D11" s="65">
        <v>-0.12684400000000001</v>
      </c>
      <c r="E11" s="65">
        <v>6.4535999999999998</v>
      </c>
    </row>
    <row r="12" spans="1:7">
      <c r="A12" s="18" t="s">
        <v>40</v>
      </c>
      <c r="B12" s="65">
        <v>12.618</v>
      </c>
      <c r="C12" s="65">
        <v>6.5183999999999997</v>
      </c>
      <c r="D12" s="65">
        <v>-0.121932</v>
      </c>
      <c r="E12" s="65">
        <v>6.2215999999999996</v>
      </c>
    </row>
    <row r="13" spans="1:7">
      <c r="A13" s="18" t="s">
        <v>41</v>
      </c>
      <c r="B13" s="65">
        <v>11.3604</v>
      </c>
      <c r="C13" s="65">
        <v>5.8844000000000003</v>
      </c>
      <c r="D13" s="65">
        <v>-0.12518799999999999</v>
      </c>
      <c r="E13" s="65">
        <v>5.6012000000000004</v>
      </c>
    </row>
    <row r="14" spans="1:7">
      <c r="A14" s="18" t="s">
        <v>86</v>
      </c>
      <c r="B14" s="65">
        <v>10.8028</v>
      </c>
      <c r="C14" s="65">
        <v>5.0152000000000001</v>
      </c>
      <c r="D14" s="65">
        <v>-0.121596</v>
      </c>
      <c r="E14" s="65">
        <v>5.9092000000000002</v>
      </c>
    </row>
    <row r="15" spans="1:7">
      <c r="A15" s="18" t="s">
        <v>43</v>
      </c>
      <c r="B15" s="65">
        <v>11.2028</v>
      </c>
      <c r="C15" s="65">
        <v>4.5864000000000003</v>
      </c>
      <c r="D15" s="65">
        <v>-0.12747600000000001</v>
      </c>
      <c r="E15" s="65">
        <v>6.7435999999999998</v>
      </c>
    </row>
    <row r="16" spans="1:7">
      <c r="A16" s="18" t="s">
        <v>40</v>
      </c>
      <c r="B16" s="65">
        <v>11.7536</v>
      </c>
      <c r="C16" s="65">
        <v>4.5023999999999997</v>
      </c>
      <c r="D16" s="65">
        <v>-0.10165200000000001</v>
      </c>
      <c r="E16" s="65">
        <v>7.3528000000000002</v>
      </c>
    </row>
    <row r="17" spans="1:7">
      <c r="A17" s="18" t="s">
        <v>41</v>
      </c>
      <c r="B17" s="65">
        <v>10.4444</v>
      </c>
      <c r="C17" s="65">
        <v>4.4252000000000002</v>
      </c>
      <c r="D17" s="65">
        <v>-5.6267999999999999E-2</v>
      </c>
      <c r="E17" s="65">
        <v>6.0751999999999997</v>
      </c>
    </row>
    <row r="18" spans="1:7">
      <c r="A18" s="18" t="s">
        <v>87</v>
      </c>
      <c r="B18" s="65">
        <v>12.561999999999999</v>
      </c>
      <c r="C18" s="65">
        <v>4.6079999999999997</v>
      </c>
      <c r="D18" s="65">
        <v>-4.9211999999999999E-2</v>
      </c>
      <c r="E18" s="65">
        <v>8.0031999999999996</v>
      </c>
    </row>
    <row r="19" spans="1:7">
      <c r="A19" s="18" t="s">
        <v>43</v>
      </c>
      <c r="B19" s="65">
        <v>12.5776</v>
      </c>
      <c r="C19" s="65">
        <v>4.8747999999999996</v>
      </c>
      <c r="D19" s="65">
        <v>-3.0023999999999999E-2</v>
      </c>
      <c r="E19" s="65">
        <v>7.7328000000000001</v>
      </c>
    </row>
    <row r="20" spans="1:7">
      <c r="A20" s="18" t="s">
        <v>40</v>
      </c>
      <c r="B20" s="65">
        <v>12.7964</v>
      </c>
      <c r="C20" s="65">
        <v>4.9740000000000002</v>
      </c>
      <c r="D20" s="65">
        <v>-1.8316000000000001E-3</v>
      </c>
      <c r="E20" s="65">
        <v>7.8243999999999998</v>
      </c>
    </row>
    <row r="21" spans="1:7">
      <c r="A21" s="18" t="s">
        <v>41</v>
      </c>
      <c r="B21" s="65">
        <v>13.224399999999999</v>
      </c>
      <c r="C21" s="65">
        <v>4.8068</v>
      </c>
      <c r="D21" s="65">
        <v>3.4889200000000002E-2</v>
      </c>
      <c r="E21" s="65">
        <v>8.3827999999999996</v>
      </c>
      <c r="G21" s="93"/>
    </row>
    <row r="22" spans="1:7">
      <c r="A22" s="18" t="s">
        <v>88</v>
      </c>
      <c r="B22" s="65">
        <v>10.7136</v>
      </c>
      <c r="C22" s="65">
        <v>4.22</v>
      </c>
      <c r="D22" s="65">
        <v>7.1707999999999994E-2</v>
      </c>
      <c r="E22" s="65">
        <v>6.4215999999999998</v>
      </c>
    </row>
    <row r="23" spans="1:7">
      <c r="A23" s="18" t="s">
        <v>43</v>
      </c>
      <c r="B23" s="65">
        <v>14.0456</v>
      </c>
      <c r="C23" s="65">
        <v>3.3023199999999999</v>
      </c>
      <c r="D23" s="65">
        <v>7.4015999999999998E-2</v>
      </c>
      <c r="E23" s="65">
        <v>10.6692</v>
      </c>
    </row>
    <row r="24" spans="1:7">
      <c r="A24" s="18" t="s">
        <v>40</v>
      </c>
      <c r="B24" s="65">
        <v>12.3788</v>
      </c>
      <c r="C24" s="65">
        <v>2.17184</v>
      </c>
      <c r="D24" s="65">
        <v>9.4624E-2</v>
      </c>
      <c r="E24" s="65">
        <v>10.112399999999999</v>
      </c>
    </row>
    <row r="25" spans="1:7">
      <c r="A25" s="18" t="s">
        <v>41</v>
      </c>
      <c r="B25" s="65">
        <v>11.985200000000001</v>
      </c>
      <c r="C25" s="65">
        <v>1.3764400000000001</v>
      </c>
      <c r="D25" s="65">
        <v>8.8955999999999993E-2</v>
      </c>
      <c r="E25" s="65">
        <v>10.519600000000001</v>
      </c>
    </row>
    <row r="26" spans="1:7">
      <c r="A26" s="18" t="s">
        <v>89</v>
      </c>
      <c r="B26" s="65">
        <v>9.7452000000000005</v>
      </c>
      <c r="C26" s="65">
        <v>0.61956</v>
      </c>
      <c r="D26" s="65">
        <v>0.12512400000000001</v>
      </c>
      <c r="E26" s="65">
        <v>9.0007999999999999</v>
      </c>
    </row>
    <row r="27" spans="1:7">
      <c r="A27" s="18" t="s">
        <v>43</v>
      </c>
      <c r="B27" s="65">
        <v>10.5608</v>
      </c>
      <c r="C27" s="65">
        <v>-0.23807600000000001</v>
      </c>
      <c r="D27" s="65">
        <v>0.14376800000000001</v>
      </c>
      <c r="E27" s="65">
        <v>10.655200000000001</v>
      </c>
    </row>
    <row r="28" spans="1:7">
      <c r="A28" s="18" t="s">
        <v>40</v>
      </c>
      <c r="B28" s="65">
        <v>8.6707999999999998</v>
      </c>
      <c r="C28" s="65">
        <v>-1.5422800000000001</v>
      </c>
      <c r="D28" s="65">
        <v>0.18947600000000001</v>
      </c>
      <c r="E28" s="65">
        <v>10.0236</v>
      </c>
    </row>
    <row r="29" spans="1:7">
      <c r="A29" s="18" t="s">
        <v>41</v>
      </c>
      <c r="B29" s="65">
        <v>7.4295999999999998</v>
      </c>
      <c r="C29" s="65">
        <v>-3.1423999999999999</v>
      </c>
      <c r="D29" s="65">
        <v>0.21468400000000001</v>
      </c>
      <c r="E29" s="65">
        <v>10.357200000000001</v>
      </c>
    </row>
    <row r="30" spans="1:7">
      <c r="A30" s="18" t="s">
        <v>90</v>
      </c>
      <c r="B30" s="65">
        <v>5.7944000000000004</v>
      </c>
      <c r="C30" s="65">
        <v>-4.9740000000000002</v>
      </c>
      <c r="D30" s="65">
        <v>0.25106400000000001</v>
      </c>
      <c r="E30" s="65">
        <v>10.517200000000001</v>
      </c>
    </row>
    <row r="31" spans="1:7">
      <c r="A31" s="18" t="s">
        <v>43</v>
      </c>
      <c r="B31" s="65">
        <v>3.8458000000000001</v>
      </c>
      <c r="C31" s="65">
        <v>-6.6303999999999998</v>
      </c>
      <c r="D31" s="65">
        <v>0.23791599999999999</v>
      </c>
      <c r="E31" s="65">
        <v>10.238</v>
      </c>
    </row>
    <row r="32" spans="1:7">
      <c r="A32" s="18" t="s">
        <v>40</v>
      </c>
      <c r="B32" s="65">
        <v>4.2611999999999997</v>
      </c>
      <c r="C32" s="65">
        <v>-8.3832000000000004</v>
      </c>
      <c r="D32" s="65">
        <v>0.24357599999999999</v>
      </c>
      <c r="E32" s="65">
        <v>12.4008</v>
      </c>
    </row>
    <row r="33" spans="1:5">
      <c r="A33" s="18" t="s">
        <v>41</v>
      </c>
      <c r="B33" s="65">
        <v>-4.82</v>
      </c>
      <c r="C33" s="65">
        <v>-10.206</v>
      </c>
      <c r="D33" s="65">
        <v>0.344088</v>
      </c>
      <c r="E33" s="65">
        <v>5.0423999999999998</v>
      </c>
    </row>
    <row r="34" spans="1:5">
      <c r="A34" s="18" t="s">
        <v>91</v>
      </c>
      <c r="B34" s="65">
        <v>-7.4104000000000001</v>
      </c>
      <c r="C34" s="65">
        <v>-10.7776</v>
      </c>
      <c r="D34" s="65">
        <v>0.31508799999999998</v>
      </c>
      <c r="E34" s="65">
        <v>3.0522399999999998</v>
      </c>
    </row>
    <row r="35" spans="1:5">
      <c r="A35" s="18" t="s">
        <v>43</v>
      </c>
      <c r="B35" s="65">
        <v>-8.3407999999999998</v>
      </c>
      <c r="C35" s="65">
        <v>-10.353999999999999</v>
      </c>
      <c r="D35" s="65">
        <v>0.389044</v>
      </c>
      <c r="E35" s="65">
        <v>1.6240399999999999</v>
      </c>
    </row>
    <row r="36" spans="1:5">
      <c r="A36" s="18" t="s">
        <v>40</v>
      </c>
      <c r="B36" s="65">
        <v>-5.5472000000000001</v>
      </c>
      <c r="C36" s="65">
        <v>-9.1568000000000005</v>
      </c>
      <c r="D36" s="65">
        <v>0.26971600000000001</v>
      </c>
      <c r="E36" s="65">
        <v>3.33988</v>
      </c>
    </row>
    <row r="37" spans="1:5">
      <c r="A37" s="18" t="s">
        <v>41</v>
      </c>
      <c r="B37" s="65">
        <v>-4.6492000000000004</v>
      </c>
      <c r="C37" s="65">
        <v>-8.0340000000000007</v>
      </c>
      <c r="D37" s="65">
        <v>0.34226000000000001</v>
      </c>
      <c r="E37" s="65">
        <v>3.0423200000000001</v>
      </c>
    </row>
    <row r="38" spans="1:5">
      <c r="A38" s="18" t="s">
        <v>92</v>
      </c>
      <c r="B38" s="65">
        <v>-3.1423999999999999</v>
      </c>
      <c r="C38" s="65">
        <v>-6.1776</v>
      </c>
      <c r="D38" s="65">
        <v>0.23727599999999999</v>
      </c>
      <c r="E38" s="65">
        <v>2.798</v>
      </c>
    </row>
    <row r="39" spans="1:5">
      <c r="A39" s="18" t="s">
        <v>43</v>
      </c>
      <c r="B39" s="65">
        <v>-1.99108</v>
      </c>
      <c r="C39" s="65">
        <v>-4.6811999999999996</v>
      </c>
      <c r="D39" s="65">
        <v>8.3007999999999998E-2</v>
      </c>
      <c r="E39" s="65">
        <v>2.60704</v>
      </c>
    </row>
    <row r="40" spans="1:5">
      <c r="A40" s="18" t="s">
        <v>40</v>
      </c>
      <c r="B40" s="65">
        <v>-0.49036000000000002</v>
      </c>
      <c r="C40" s="65">
        <v>-2.8580000000000001</v>
      </c>
      <c r="D40" s="65">
        <v>9.3632000000000007E-2</v>
      </c>
      <c r="E40" s="65">
        <v>2.274</v>
      </c>
    </row>
    <row r="41" spans="1:5">
      <c r="A41" s="18" t="s">
        <v>41</v>
      </c>
      <c r="B41" s="65">
        <v>1.74552</v>
      </c>
      <c r="C41" s="65">
        <v>-0.72336</v>
      </c>
      <c r="D41" s="65">
        <v>-6.6407999999999997E-3</v>
      </c>
      <c r="E41" s="65">
        <v>2.4755199999999999</v>
      </c>
    </row>
    <row r="42" spans="1:5">
      <c r="A42" s="18" t="s">
        <v>93</v>
      </c>
      <c r="B42" s="65">
        <v>3.6578400000000002</v>
      </c>
      <c r="C42" s="65">
        <v>0.88168000000000002</v>
      </c>
      <c r="D42" s="65">
        <v>-1.92756E-2</v>
      </c>
      <c r="E42" s="65">
        <v>2.7954400000000001</v>
      </c>
    </row>
    <row r="43" spans="1:5">
      <c r="A43" s="18" t="s">
        <v>43</v>
      </c>
      <c r="B43" s="65">
        <v>3.9767600000000001</v>
      </c>
      <c r="C43" s="65">
        <v>1.90944</v>
      </c>
      <c r="D43" s="65">
        <v>-2.6178799999999999E-2</v>
      </c>
      <c r="E43" s="65">
        <v>2.09348</v>
      </c>
    </row>
    <row r="44" spans="1:5">
      <c r="A44" s="18" t="s">
        <v>40</v>
      </c>
      <c r="B44" s="65">
        <v>4.2548000000000004</v>
      </c>
      <c r="C44" s="65">
        <v>2.6907199999999998</v>
      </c>
      <c r="D44" s="65">
        <v>-6.6708000000000003E-2</v>
      </c>
      <c r="E44" s="65">
        <v>1.63096</v>
      </c>
    </row>
    <row r="45" spans="1:5">
      <c r="A45" s="18" t="s">
        <v>41</v>
      </c>
      <c r="B45" s="65">
        <v>5.016</v>
      </c>
      <c r="C45" s="65">
        <v>3.3475199999999998</v>
      </c>
      <c r="D45" s="65">
        <v>-0.138376</v>
      </c>
      <c r="E45" s="65">
        <v>1.8066800000000001</v>
      </c>
    </row>
    <row r="46" spans="1:5">
      <c r="A46" s="18" t="s">
        <v>94</v>
      </c>
      <c r="B46" s="65">
        <v>5.1696</v>
      </c>
      <c r="C46" s="65">
        <v>3.6238000000000001</v>
      </c>
      <c r="D46" s="65">
        <v>-0.25504399999999999</v>
      </c>
      <c r="E46" s="65">
        <v>1.8006800000000001</v>
      </c>
    </row>
    <row r="47" spans="1:5">
      <c r="A47" s="18" t="s">
        <v>43</v>
      </c>
      <c r="B47" s="65">
        <v>5.226</v>
      </c>
      <c r="C47" s="65">
        <v>3.70208</v>
      </c>
      <c r="D47" s="65">
        <v>-0.24035999999999999</v>
      </c>
      <c r="E47" s="65">
        <v>1.7644</v>
      </c>
    </row>
    <row r="48" spans="1:5">
      <c r="A48" s="18" t="s">
        <v>40</v>
      </c>
      <c r="B48" s="65">
        <v>4.7283999999999997</v>
      </c>
      <c r="C48" s="65">
        <v>3.3672800000000001</v>
      </c>
      <c r="D48" s="65">
        <v>-0.371784</v>
      </c>
      <c r="E48" s="65">
        <v>1.73292</v>
      </c>
    </row>
    <row r="49" spans="1:5">
      <c r="A49" s="18" t="s">
        <v>41</v>
      </c>
      <c r="B49" s="65">
        <v>4.0224000000000002</v>
      </c>
      <c r="C49" s="65">
        <v>2.9468000000000001</v>
      </c>
      <c r="D49" s="65">
        <v>-0.51336000000000004</v>
      </c>
      <c r="E49" s="65">
        <v>1.5888</v>
      </c>
    </row>
    <row r="50" spans="1:5">
      <c r="A50" s="18" t="s">
        <v>95</v>
      </c>
      <c r="B50" s="65">
        <v>2.9958399999999998</v>
      </c>
      <c r="C50" s="65">
        <v>2.8031999999999999</v>
      </c>
      <c r="D50" s="65">
        <v>-0.59892000000000001</v>
      </c>
      <c r="E50" s="65">
        <v>0.79156000000000004</v>
      </c>
    </row>
    <row r="51" spans="1:5">
      <c r="A51" s="18" t="s">
        <v>43</v>
      </c>
      <c r="B51" s="65">
        <v>2.6786799999999999</v>
      </c>
      <c r="C51" s="65">
        <v>2.6921200000000001</v>
      </c>
      <c r="D51" s="65">
        <v>-0.82103999999999999</v>
      </c>
      <c r="E51" s="65">
        <v>0.80759999999999998</v>
      </c>
    </row>
    <row r="52" spans="1:5">
      <c r="A52" s="18" t="s">
        <v>40</v>
      </c>
      <c r="B52" s="65">
        <v>2.2811599999999999</v>
      </c>
      <c r="C52" s="65">
        <v>2.8065600000000002</v>
      </c>
      <c r="D52" s="65">
        <v>-1.01108</v>
      </c>
      <c r="E52" s="65">
        <v>0.48564000000000002</v>
      </c>
    </row>
    <row r="53" spans="1:5">
      <c r="A53" s="18" t="s">
        <v>41</v>
      </c>
      <c r="B53" s="65">
        <v>3.0342799999999999</v>
      </c>
      <c r="C53" s="65">
        <v>3.1059199999999998</v>
      </c>
      <c r="D53" s="65">
        <v>-1.2143600000000001</v>
      </c>
      <c r="E53" s="65">
        <v>1.14272</v>
      </c>
    </row>
    <row r="54" spans="1:5">
      <c r="A54" s="18" t="s">
        <v>53</v>
      </c>
      <c r="B54" s="65">
        <v>3.20364</v>
      </c>
      <c r="C54" s="65">
        <v>3.5553599999999999</v>
      </c>
      <c r="D54" s="65">
        <v>-1.3830800000000001</v>
      </c>
      <c r="E54" s="65">
        <v>1.0313600000000001</v>
      </c>
    </row>
    <row r="55" spans="1:5">
      <c r="A55" s="18" t="s">
        <v>43</v>
      </c>
      <c r="B55" s="65">
        <v>3.3619599999999998</v>
      </c>
      <c r="C55" s="65">
        <v>4.2648000000000001</v>
      </c>
      <c r="D55" s="65">
        <v>-1.5498400000000001</v>
      </c>
      <c r="E55" s="65">
        <v>0.64712000000000003</v>
      </c>
    </row>
    <row r="56" spans="1:5">
      <c r="A56" s="18" t="s">
        <v>40</v>
      </c>
      <c r="B56" s="65">
        <v>4.0911999999999997</v>
      </c>
      <c r="C56" s="65">
        <v>5.032</v>
      </c>
      <c r="D56" s="65">
        <v>-1.64544</v>
      </c>
      <c r="E56" s="65">
        <v>0.70452000000000004</v>
      </c>
    </row>
    <row r="57" spans="1:5">
      <c r="A57" s="18" t="s">
        <v>41</v>
      </c>
      <c r="B57" s="65">
        <v>4.1988000000000003</v>
      </c>
      <c r="C57" s="65">
        <v>5.524</v>
      </c>
      <c r="D57" s="65">
        <v>-1.6999599999999999</v>
      </c>
      <c r="E57" s="65">
        <v>0.37500800000000001</v>
      </c>
    </row>
    <row r="58" spans="1:5">
      <c r="A58" s="18" t="s">
        <v>54</v>
      </c>
      <c r="B58" s="65">
        <v>4.5796000000000001</v>
      </c>
      <c r="C58" s="65">
        <v>5.6971999999999996</v>
      </c>
      <c r="D58" s="65">
        <v>-1.75956</v>
      </c>
      <c r="E58" s="65">
        <v>0.64195999999999998</v>
      </c>
    </row>
    <row r="59" spans="1:5">
      <c r="A59" s="18" t="s">
        <v>43</v>
      </c>
      <c r="B59" s="65">
        <v>4.4947999999999997</v>
      </c>
      <c r="C59" s="65">
        <v>5.8696000000000002</v>
      </c>
      <c r="D59" s="65">
        <v>-1.7685599999999999</v>
      </c>
      <c r="E59" s="65">
        <v>0.39399200000000001</v>
      </c>
    </row>
    <row r="60" spans="1:5">
      <c r="A60" s="18" t="s">
        <v>40</v>
      </c>
      <c r="B60" s="65">
        <v>4.2220000000000004</v>
      </c>
      <c r="C60" s="65">
        <v>5.8360000000000003</v>
      </c>
      <c r="D60" s="65">
        <v>-1.7864800000000001</v>
      </c>
      <c r="E60" s="65">
        <v>0.17216799999999999</v>
      </c>
    </row>
    <row r="61" spans="1:5">
      <c r="A61" s="18" t="s">
        <v>41</v>
      </c>
      <c r="B61" s="65">
        <v>4.3448000000000002</v>
      </c>
      <c r="C61" s="65">
        <v>5.5384000000000002</v>
      </c>
      <c r="D61" s="65">
        <v>-1.85544</v>
      </c>
      <c r="E61" s="65">
        <v>0.66195999999999999</v>
      </c>
    </row>
    <row r="62" spans="1:5">
      <c r="A62" s="18" t="s">
        <v>55</v>
      </c>
      <c r="B62" s="65">
        <v>3.6520000000000001</v>
      </c>
      <c r="C62" s="65">
        <v>5.1360000000000001</v>
      </c>
      <c r="D62" s="65">
        <v>-1.63768</v>
      </c>
      <c r="E62" s="65">
        <v>0.153668</v>
      </c>
    </row>
    <row r="63" spans="1:5">
      <c r="A63" s="18" t="s">
        <v>43</v>
      </c>
      <c r="B63" s="65">
        <v>3.0698799999999999</v>
      </c>
      <c r="C63" s="65">
        <v>4.5784000000000002</v>
      </c>
      <c r="D63" s="65">
        <v>-1.69</v>
      </c>
      <c r="E63" s="65">
        <v>0.181396</v>
      </c>
    </row>
    <row r="64" spans="1:5">
      <c r="A64" s="18" t="s">
        <v>40</v>
      </c>
      <c r="B64" s="65">
        <v>2.7229999999999999</v>
      </c>
      <c r="C64" s="65">
        <v>4.3132000000000001</v>
      </c>
      <c r="D64" s="65">
        <v>-1.67136</v>
      </c>
      <c r="E64" s="65">
        <v>8.1028000000000003E-2</v>
      </c>
    </row>
    <row r="65" spans="1:5">
      <c r="A65" s="18" t="s">
        <v>41</v>
      </c>
      <c r="B65" s="65">
        <v>2.3647200000000002</v>
      </c>
      <c r="C65" s="65">
        <v>4.3772000000000002</v>
      </c>
      <c r="D65" s="65">
        <v>-1.7165600000000001</v>
      </c>
      <c r="E65" s="65">
        <v>-0.29592000000000002</v>
      </c>
    </row>
    <row r="66" spans="1:5">
      <c r="A66" s="18" t="s">
        <v>56</v>
      </c>
      <c r="B66" s="65">
        <v>3.7143199999999998</v>
      </c>
      <c r="C66" s="65">
        <v>4.7203999999999997</v>
      </c>
      <c r="D66" s="65">
        <v>-1.5997600000000001</v>
      </c>
      <c r="E66" s="65">
        <v>0.59384000000000003</v>
      </c>
    </row>
    <row r="67" spans="1:5">
      <c r="A67" s="18" t="s">
        <v>43</v>
      </c>
      <c r="B67" s="65">
        <v>3.2317999999999998</v>
      </c>
      <c r="C67" s="65">
        <v>4.7096</v>
      </c>
      <c r="D67" s="65">
        <v>-1.64252</v>
      </c>
      <c r="E67" s="65">
        <v>0.164664</v>
      </c>
    </row>
    <row r="68" spans="1:5">
      <c r="A68" s="18" t="s">
        <v>40</v>
      </c>
      <c r="B68" s="65">
        <v>3.8433199999999998</v>
      </c>
      <c r="C68" s="65">
        <v>4.9080000000000004</v>
      </c>
      <c r="D68" s="65">
        <v>-1.62296</v>
      </c>
      <c r="E68" s="65">
        <v>0.55815999999999999</v>
      </c>
    </row>
    <row r="69" spans="1:5">
      <c r="A69" s="18" t="s">
        <v>41</v>
      </c>
      <c r="B69" s="65">
        <v>4.7584</v>
      </c>
      <c r="C69" s="65">
        <v>5.2995999999999999</v>
      </c>
      <c r="D69" s="65">
        <v>-1.56772</v>
      </c>
      <c r="E69" s="65">
        <v>1.0266</v>
      </c>
    </row>
  </sheetData>
  <hyperlinks>
    <hyperlink ref="A1" location="List!A1" display="List!A1"/>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14"/>
  <sheetViews>
    <sheetView workbookViewId="0">
      <selection activeCell="E27" sqref="E27"/>
    </sheetView>
  </sheetViews>
  <sheetFormatPr defaultRowHeight="14.25"/>
  <cols>
    <col min="1" max="16384" width="8.88671875" style="17"/>
  </cols>
  <sheetData>
    <row r="1" spans="1:21" ht="15">
      <c r="A1" s="122" t="s">
        <v>166</v>
      </c>
      <c r="B1" s="4" t="s">
        <v>262</v>
      </c>
      <c r="C1" s="4" t="s">
        <v>263</v>
      </c>
      <c r="D1" s="4" t="s">
        <v>264</v>
      </c>
      <c r="E1" s="4" t="s">
        <v>265</v>
      </c>
    </row>
    <row r="2" spans="1:21">
      <c r="A2" s="17" t="s">
        <v>76</v>
      </c>
      <c r="B2" s="94">
        <v>-9.8187760122102216E-2</v>
      </c>
      <c r="C2" s="94">
        <v>-0.16185163270403946</v>
      </c>
      <c r="D2" s="94">
        <v>-0.10945553763521268</v>
      </c>
      <c r="E2" s="94">
        <v>-0.10945553763521268</v>
      </c>
      <c r="F2" s="95"/>
      <c r="H2" s="96"/>
      <c r="I2" s="97"/>
      <c r="J2" s="30"/>
      <c r="K2" s="97"/>
      <c r="L2" s="30"/>
      <c r="M2" s="30"/>
      <c r="N2" s="97"/>
      <c r="O2" s="30"/>
      <c r="P2" s="97"/>
      <c r="Q2" s="97"/>
      <c r="R2" s="97"/>
      <c r="S2" s="97"/>
      <c r="T2" s="97"/>
      <c r="U2" s="97"/>
    </row>
    <row r="3" spans="1:21">
      <c r="A3" s="17" t="s">
        <v>41</v>
      </c>
      <c r="B3" s="94">
        <v>-0.11203299895636007</v>
      </c>
      <c r="C3" s="94">
        <v>4.8799652746124737E-2</v>
      </c>
      <c r="D3" s="94">
        <v>-7.8305408473661423E-2</v>
      </c>
      <c r="E3" s="94">
        <v>-7.8305408473661423E-2</v>
      </c>
      <c r="F3" s="31"/>
      <c r="J3" s="29"/>
      <c r="L3" s="94"/>
      <c r="M3" s="94"/>
      <c r="O3" s="29"/>
    </row>
    <row r="4" spans="1:21">
      <c r="A4" s="17" t="s">
        <v>55</v>
      </c>
      <c r="B4" s="94">
        <v>-4.5653442277376541E-2</v>
      </c>
      <c r="C4" s="94">
        <v>-3.3501659892906731E-2</v>
      </c>
      <c r="D4" s="94">
        <v>-4.4293284884104771E-2</v>
      </c>
      <c r="E4" s="94">
        <v>-4.4293284884104771E-2</v>
      </c>
      <c r="F4" s="95"/>
      <c r="J4" s="29"/>
      <c r="L4" s="94"/>
      <c r="M4" s="94"/>
      <c r="O4" s="29"/>
    </row>
    <row r="5" spans="1:21">
      <c r="A5" s="17" t="s">
        <v>43</v>
      </c>
      <c r="B5" s="94">
        <v>-1.2109567569037694E-2</v>
      </c>
      <c r="C5" s="94">
        <v>-0.12092695177224144</v>
      </c>
      <c r="D5" s="94">
        <v>-2.9476124385354126E-2</v>
      </c>
      <c r="E5" s="94">
        <v>-2.9476124385354126E-2</v>
      </c>
      <c r="F5" s="31"/>
      <c r="J5" s="29"/>
      <c r="L5" s="94"/>
      <c r="M5" s="94"/>
      <c r="O5" s="29"/>
    </row>
    <row r="6" spans="1:21">
      <c r="A6" s="17" t="s">
        <v>40</v>
      </c>
      <c r="B6" s="94">
        <v>-2.0609769316204448E-2</v>
      </c>
      <c r="C6" s="94">
        <v>-6.9884587941555762E-2</v>
      </c>
      <c r="D6" s="94">
        <v>-2.9217711410014172E-2</v>
      </c>
      <c r="E6" s="94">
        <v>-2.9217711410014172E-2</v>
      </c>
      <c r="F6" s="31"/>
      <c r="J6" s="29"/>
      <c r="L6" s="94"/>
      <c r="M6" s="94"/>
      <c r="O6" s="29"/>
    </row>
    <row r="7" spans="1:21">
      <c r="A7" s="17" t="s">
        <v>41</v>
      </c>
      <c r="B7" s="94">
        <v>1.970830491274313E-2</v>
      </c>
      <c r="C7" s="94">
        <v>-0.22047909607958233</v>
      </c>
      <c r="D7" s="94">
        <v>-4.027095608050122E-2</v>
      </c>
      <c r="E7" s="94">
        <v>-4.027095608050122E-2</v>
      </c>
      <c r="F7" s="95"/>
      <c r="J7" s="29"/>
      <c r="L7" s="94"/>
      <c r="M7" s="94"/>
      <c r="O7" s="29"/>
    </row>
    <row r="8" spans="1:21">
      <c r="A8" s="17" t="s">
        <v>56</v>
      </c>
      <c r="B8" s="94">
        <v>7.1348178133430626E-2</v>
      </c>
      <c r="C8" s="94">
        <v>7.2764967538032008E-3</v>
      </c>
      <c r="D8" s="94">
        <v>6.4433144773964363E-2</v>
      </c>
      <c r="E8" s="94">
        <v>6.4433144773964363E-2</v>
      </c>
      <c r="F8" s="31"/>
      <c r="J8" s="29"/>
      <c r="L8" s="30"/>
      <c r="M8" s="30"/>
      <c r="O8" s="29"/>
    </row>
    <row r="9" spans="1:21">
      <c r="A9" s="17" t="s">
        <v>43</v>
      </c>
      <c r="B9" s="94">
        <v>0.11638936728795372</v>
      </c>
      <c r="C9" s="94">
        <v>7.9387972512523539E-2</v>
      </c>
      <c r="D9" s="94">
        <v>0.11111617677602606</v>
      </c>
      <c r="E9" s="94">
        <v>0.11111617677602606</v>
      </c>
      <c r="F9" s="95"/>
      <c r="J9" s="29"/>
      <c r="L9" s="94"/>
      <c r="M9" s="94"/>
      <c r="O9" s="29"/>
    </row>
    <row r="10" spans="1:21">
      <c r="A10" s="17" t="s">
        <v>40</v>
      </c>
      <c r="B10" s="94">
        <v>7.0100472298745303E-2</v>
      </c>
      <c r="C10" s="94">
        <v>0.12011158860963732</v>
      </c>
      <c r="D10" s="94">
        <v>7.8667554723049801E-2</v>
      </c>
      <c r="E10" s="94">
        <v>7.8667554723049801E-2</v>
      </c>
      <c r="F10" s="95"/>
      <c r="J10" s="29"/>
      <c r="L10" s="94"/>
      <c r="M10" s="94"/>
      <c r="O10" s="29"/>
    </row>
    <row r="11" spans="1:21">
      <c r="A11" s="17" t="s">
        <v>41</v>
      </c>
      <c r="B11" s="94">
        <v>9.8528741959575963E-2</v>
      </c>
      <c r="C11" s="94">
        <v>0.15299475317870345</v>
      </c>
      <c r="D11" s="94">
        <v>0.1092147970888811</v>
      </c>
      <c r="E11" s="94">
        <v>0.1092147970888811</v>
      </c>
      <c r="F11" s="95"/>
      <c r="J11" s="29"/>
      <c r="L11" s="94"/>
      <c r="M11" s="94"/>
      <c r="O11" s="29"/>
    </row>
    <row r="12" spans="1:21">
      <c r="A12" s="17" t="s">
        <v>57</v>
      </c>
      <c r="B12" s="94">
        <v>3.3814872952526255E-2</v>
      </c>
      <c r="C12" s="94">
        <v>1.1608273804854996</v>
      </c>
      <c r="D12" s="94">
        <v>0.15330473595124225</v>
      </c>
      <c r="E12" s="94">
        <v>0.15424803456909725</v>
      </c>
      <c r="F12" s="95"/>
      <c r="J12" s="29"/>
      <c r="O12" s="29"/>
    </row>
    <row r="13" spans="1:21">
      <c r="A13" s="17" t="s">
        <v>43</v>
      </c>
      <c r="B13" s="94">
        <v>5.2255633906678159E-2</v>
      </c>
      <c r="C13" s="94">
        <v>0.63366195223502697</v>
      </c>
      <c r="D13" s="94">
        <v>0.11471194852742488</v>
      </c>
      <c r="E13" s="94">
        <v>0.13174030491457406</v>
      </c>
      <c r="F13" s="95"/>
      <c r="G13" s="29"/>
    </row>
    <row r="14" spans="1:21">
      <c r="A14" s="17" t="s">
        <v>40</v>
      </c>
      <c r="B14" s="94">
        <v>2.7004713116182869E-2</v>
      </c>
      <c r="C14" s="94">
        <v>0.43300000000000038</v>
      </c>
      <c r="D14" s="94">
        <v>6.9568629523369702E-2</v>
      </c>
      <c r="E14" s="94">
        <v>9.6291360323124173E-2</v>
      </c>
      <c r="F14" s="95"/>
    </row>
  </sheetData>
  <hyperlinks>
    <hyperlink ref="A1" location="List!A1" display="List!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0"/>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RowHeight="16.5"/>
  <cols>
    <col min="1" max="1" width="8.21875" style="18" customWidth="1"/>
    <col min="2" max="16384" width="8.88671875" style="18"/>
  </cols>
  <sheetData>
    <row r="1" spans="1:4">
      <c r="A1" s="122" t="s">
        <v>166</v>
      </c>
      <c r="B1" s="98" t="s">
        <v>267</v>
      </c>
      <c r="C1" s="98" t="s">
        <v>268</v>
      </c>
      <c r="D1" s="98" t="s">
        <v>269</v>
      </c>
    </row>
    <row r="2" spans="1:4">
      <c r="A2" s="22" t="s">
        <v>53</v>
      </c>
      <c r="B2" s="99">
        <v>18.091518222823538</v>
      </c>
      <c r="C2" s="99">
        <v>10.510088236395831</v>
      </c>
      <c r="D2" s="99">
        <v>-1.9496753480773776</v>
      </c>
    </row>
    <row r="3" spans="1:4">
      <c r="A3" s="22" t="s">
        <v>43</v>
      </c>
      <c r="B3" s="99">
        <v>4.2953742874678085</v>
      </c>
      <c r="C3" s="99">
        <v>5.2493362066171585</v>
      </c>
      <c r="D3" s="99">
        <v>1.2307085339892296</v>
      </c>
    </row>
    <row r="4" spans="1:4">
      <c r="A4" s="22" t="s">
        <v>40</v>
      </c>
      <c r="B4" s="99">
        <v>-13.295654696426212</v>
      </c>
      <c r="C4" s="99">
        <v>5.7887083241452899</v>
      </c>
      <c r="D4" s="99">
        <v>5.8796062877786852</v>
      </c>
    </row>
    <row r="5" spans="1:4">
      <c r="A5" s="22" t="s">
        <v>41</v>
      </c>
      <c r="B5" s="99">
        <v>24.990948628318847</v>
      </c>
      <c r="C5" s="99">
        <v>5.1525388567836785</v>
      </c>
      <c r="D5" s="99">
        <v>-8.0376692091010398</v>
      </c>
    </row>
    <row r="6" spans="1:4">
      <c r="A6" s="22" t="s">
        <v>54</v>
      </c>
      <c r="B6" s="99">
        <v>32.787757646529386</v>
      </c>
      <c r="C6" s="99">
        <v>-3.9554871002272307</v>
      </c>
      <c r="D6" s="99">
        <v>-15.951595306166482</v>
      </c>
    </row>
    <row r="7" spans="1:4">
      <c r="A7" s="22" t="s">
        <v>43</v>
      </c>
      <c r="B7" s="99">
        <v>57.712540981550617</v>
      </c>
      <c r="C7" s="99">
        <v>12.17909781973465</v>
      </c>
      <c r="D7" s="99">
        <v>-15.977958066747149</v>
      </c>
    </row>
    <row r="8" spans="1:4">
      <c r="A8" s="22" t="s">
        <v>40</v>
      </c>
      <c r="B8" s="99">
        <v>58.871130882749092</v>
      </c>
      <c r="C8" s="99">
        <v>4.799103893001984</v>
      </c>
      <c r="D8" s="99">
        <v>-17.13384929006466</v>
      </c>
    </row>
    <row r="9" spans="1:4">
      <c r="A9" s="22" t="s">
        <v>41</v>
      </c>
      <c r="B9" s="99">
        <v>37.10330777720587</v>
      </c>
      <c r="C9" s="99">
        <v>5.6960113014418994</v>
      </c>
      <c r="D9" s="99">
        <v>-11.770366094382069</v>
      </c>
    </row>
    <row r="10" spans="1:4">
      <c r="A10" s="22" t="s">
        <v>55</v>
      </c>
      <c r="B10" s="99">
        <v>52.096259312154423</v>
      </c>
      <c r="C10" s="99">
        <v>26.793577870797833</v>
      </c>
      <c r="D10" s="99">
        <v>-2.0495220748133107</v>
      </c>
    </row>
    <row r="11" spans="1:4">
      <c r="A11" s="22" t="s">
        <v>43</v>
      </c>
      <c r="B11" s="99">
        <v>13.608173303838541</v>
      </c>
      <c r="C11" s="99">
        <v>13.289714942472301</v>
      </c>
      <c r="D11" s="99">
        <v>5.8050245411544097</v>
      </c>
    </row>
    <row r="12" spans="1:4">
      <c r="A12" s="22" t="s">
        <v>40</v>
      </c>
      <c r="B12" s="99">
        <v>22.770257925173595</v>
      </c>
      <c r="C12" s="99">
        <v>19.945021495756649</v>
      </c>
      <c r="D12" s="99">
        <v>9.5466176331485002</v>
      </c>
    </row>
    <row r="13" spans="1:4">
      <c r="A13" s="22" t="s">
        <v>41</v>
      </c>
      <c r="B13" s="99">
        <v>-4.0329671405039846</v>
      </c>
      <c r="C13" s="99">
        <v>18.09830501582033</v>
      </c>
      <c r="D13" s="99">
        <v>14.430773025450975</v>
      </c>
    </row>
    <row r="14" spans="1:4">
      <c r="A14" s="22" t="s">
        <v>56</v>
      </c>
      <c r="B14" s="99">
        <v>-15.697473560675917</v>
      </c>
      <c r="C14" s="99">
        <v>18.678768678478193</v>
      </c>
      <c r="D14" s="99">
        <v>17.917204274779252</v>
      </c>
    </row>
    <row r="15" spans="1:4">
      <c r="A15" s="22" t="s">
        <v>43</v>
      </c>
      <c r="B15" s="99">
        <v>-30.670199274690248</v>
      </c>
      <c r="C15" s="99">
        <v>16.558642126067795</v>
      </c>
      <c r="D15" s="99">
        <v>19.268974930981187</v>
      </c>
    </row>
    <row r="16" spans="1:4">
      <c r="A16" s="22" t="s">
        <v>40</v>
      </c>
      <c r="B16" s="99">
        <v>-67.678920910093893</v>
      </c>
      <c r="C16" s="99">
        <v>17.294127307100553</v>
      </c>
      <c r="D16" s="99">
        <v>23.900211496057835</v>
      </c>
    </row>
    <row r="17" spans="1:4">
      <c r="A17" s="22" t="s">
        <v>41</v>
      </c>
      <c r="B17" s="23">
        <v>-59.983395141936313</v>
      </c>
      <c r="C17" s="23">
        <v>20.123024547701846</v>
      </c>
      <c r="D17" s="23">
        <v>33.94094278911021</v>
      </c>
    </row>
    <row r="18" spans="1:4">
      <c r="A18" s="22" t="s">
        <v>57</v>
      </c>
      <c r="B18" s="23">
        <v>-71.2</v>
      </c>
      <c r="C18" s="23">
        <v>14.2</v>
      </c>
      <c r="D18" s="23">
        <v>28.3</v>
      </c>
    </row>
    <row r="19" spans="1:4">
      <c r="A19" s="22" t="s">
        <v>43</v>
      </c>
      <c r="B19" s="23">
        <v>-60</v>
      </c>
      <c r="C19" s="23">
        <v>5.6</v>
      </c>
      <c r="D19" s="23">
        <v>17.3</v>
      </c>
    </row>
    <row r="20" spans="1:4">
      <c r="A20" s="22" t="s">
        <v>40</v>
      </c>
      <c r="B20" s="23">
        <v>-75</v>
      </c>
      <c r="C20" s="23">
        <v>0.3</v>
      </c>
      <c r="D20" s="23">
        <v>8.9</v>
      </c>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8"/>
  <sheetViews>
    <sheetView workbookViewId="0"/>
  </sheetViews>
  <sheetFormatPr defaultRowHeight="16.5"/>
  <cols>
    <col min="1" max="1" width="7.5546875" style="41" customWidth="1"/>
    <col min="2" max="16384" width="8.88671875" style="41"/>
  </cols>
  <sheetData>
    <row r="1" spans="1:4">
      <c r="A1" s="122" t="s">
        <v>166</v>
      </c>
      <c r="B1" s="71" t="s">
        <v>208</v>
      </c>
      <c r="C1" s="71" t="s">
        <v>209</v>
      </c>
      <c r="D1" s="71" t="s">
        <v>210</v>
      </c>
    </row>
    <row r="2" spans="1:4">
      <c r="A2" s="71" t="s">
        <v>55</v>
      </c>
      <c r="B2" s="73">
        <v>1.5</v>
      </c>
      <c r="C2" s="73">
        <v>-1</v>
      </c>
      <c r="D2" s="73">
        <f t="shared" ref="D2:D12" si="0">B2+C2</f>
        <v>0.5</v>
      </c>
    </row>
    <row r="3" spans="1:4">
      <c r="A3" s="71" t="s">
        <v>43</v>
      </c>
      <c r="B3" s="73">
        <v>0.1</v>
      </c>
      <c r="C3" s="73">
        <v>1.9</v>
      </c>
      <c r="D3" s="73">
        <f t="shared" si="0"/>
        <v>2</v>
      </c>
    </row>
    <row r="4" spans="1:4">
      <c r="A4" s="71" t="s">
        <v>40</v>
      </c>
      <c r="B4" s="73">
        <v>0.8</v>
      </c>
      <c r="C4" s="73">
        <v>-0.5</v>
      </c>
      <c r="D4" s="73">
        <f t="shared" si="0"/>
        <v>0.30000000000000004</v>
      </c>
    </row>
    <row r="5" spans="1:4">
      <c r="A5" s="71" t="s">
        <v>41</v>
      </c>
      <c r="B5" s="73">
        <v>-0.9</v>
      </c>
      <c r="C5" s="73">
        <v>0.6</v>
      </c>
      <c r="D5" s="73">
        <f t="shared" si="0"/>
        <v>-0.30000000000000004</v>
      </c>
    </row>
    <row r="6" spans="1:4">
      <c r="A6" s="71" t="s">
        <v>56</v>
      </c>
      <c r="B6" s="73">
        <v>-0.9</v>
      </c>
      <c r="C6" s="73">
        <v>-2.1</v>
      </c>
      <c r="D6" s="73">
        <f t="shared" si="0"/>
        <v>-3</v>
      </c>
    </row>
    <row r="7" spans="1:4">
      <c r="A7" s="71" t="s">
        <v>43</v>
      </c>
      <c r="B7" s="73">
        <v>0.2</v>
      </c>
      <c r="C7" s="73">
        <v>-4.3</v>
      </c>
      <c r="D7" s="73">
        <f t="shared" si="0"/>
        <v>-4.0999999999999996</v>
      </c>
    </row>
    <row r="8" spans="1:4">
      <c r="A8" s="71" t="s">
        <v>40</v>
      </c>
      <c r="B8" s="73">
        <v>0.1</v>
      </c>
      <c r="C8" s="73">
        <v>-2.2000000000000002</v>
      </c>
      <c r="D8" s="73">
        <f t="shared" si="0"/>
        <v>-2.1</v>
      </c>
    </row>
    <row r="9" spans="1:4">
      <c r="A9" s="71" t="s">
        <v>41</v>
      </c>
      <c r="B9" s="73">
        <v>1.3</v>
      </c>
      <c r="C9" s="73">
        <v>-3.1</v>
      </c>
      <c r="D9" s="73">
        <f t="shared" si="0"/>
        <v>-1.8</v>
      </c>
    </row>
    <row r="10" spans="1:4">
      <c r="A10" s="71" t="s">
        <v>57</v>
      </c>
      <c r="B10" s="73">
        <v>1.9</v>
      </c>
      <c r="C10" s="73">
        <v>-3.7</v>
      </c>
      <c r="D10" s="73">
        <f t="shared" si="0"/>
        <v>-1.8000000000000003</v>
      </c>
    </row>
    <row r="11" spans="1:4">
      <c r="A11" s="71" t="s">
        <v>43</v>
      </c>
      <c r="B11" s="73">
        <v>-0.2</v>
      </c>
      <c r="C11" s="73">
        <v>-3.3</v>
      </c>
      <c r="D11" s="73">
        <f t="shared" si="0"/>
        <v>-3.5</v>
      </c>
    </row>
    <row r="12" spans="1:4">
      <c r="A12" s="71" t="s">
        <v>40</v>
      </c>
      <c r="B12" s="73">
        <f>-0.4</f>
        <v>-0.4</v>
      </c>
      <c r="C12" s="73">
        <v>-2.1</v>
      </c>
      <c r="D12" s="73">
        <f t="shared" si="0"/>
        <v>-2.5</v>
      </c>
    </row>
    <row r="18" spans="3:3">
      <c r="C18" s="18"/>
    </row>
  </sheetData>
  <hyperlinks>
    <hyperlink ref="A1" location="List!A1" display="List!A1"/>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6"/>
  <sheetViews>
    <sheetView workbookViewId="0"/>
  </sheetViews>
  <sheetFormatPr defaultRowHeight="16.5"/>
  <cols>
    <col min="1" max="16384" width="8.88671875" style="18"/>
  </cols>
  <sheetData>
    <row r="1" spans="1:4">
      <c r="A1" s="122" t="s">
        <v>166</v>
      </c>
      <c r="B1" s="100" t="s">
        <v>274</v>
      </c>
      <c r="C1" s="100" t="s">
        <v>275</v>
      </c>
      <c r="D1" s="100" t="s">
        <v>276</v>
      </c>
    </row>
    <row r="2" spans="1:4">
      <c r="A2" s="100" t="s">
        <v>227</v>
      </c>
      <c r="B2" s="101">
        <v>335.4</v>
      </c>
      <c r="C2" s="101">
        <v>347.63299999999998</v>
      </c>
      <c r="D2" s="101">
        <f>B2-C2</f>
        <v>-12.233000000000004</v>
      </c>
    </row>
    <row r="3" spans="1:4">
      <c r="A3" s="100" t="s">
        <v>273</v>
      </c>
      <c r="B3" s="101">
        <v>303.548</v>
      </c>
      <c r="C3" s="101">
        <f>360.474</f>
        <v>360.47399999999999</v>
      </c>
      <c r="D3" s="101">
        <f>B3-C3</f>
        <v>-56.925999999999988</v>
      </c>
    </row>
    <row r="4" spans="1:4">
      <c r="A4" s="100" t="s">
        <v>272</v>
      </c>
      <c r="B4" s="101">
        <v>295.541</v>
      </c>
      <c r="C4" s="101">
        <v>359.43200000000002</v>
      </c>
      <c r="D4" s="101">
        <f>B4-C4</f>
        <v>-63.89100000000002</v>
      </c>
    </row>
    <row r="16" spans="1:4">
      <c r="C16" s="41"/>
    </row>
  </sheetData>
  <hyperlinks>
    <hyperlink ref="A1" location="List!A1" display="List!A1"/>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5"/>
  <sheetViews>
    <sheetView workbookViewId="0">
      <selection activeCell="G9" sqref="G9"/>
    </sheetView>
  </sheetViews>
  <sheetFormatPr defaultRowHeight="16.5"/>
  <cols>
    <col min="1" max="1" width="21.21875" style="41" customWidth="1"/>
    <col min="2" max="16384" width="8.88671875" style="41"/>
  </cols>
  <sheetData>
    <row r="1" spans="1:9">
      <c r="A1" s="122" t="s">
        <v>166</v>
      </c>
      <c r="B1" s="102" t="s">
        <v>278</v>
      </c>
      <c r="C1" s="102" t="s">
        <v>279</v>
      </c>
      <c r="D1" s="102" t="s">
        <v>280</v>
      </c>
    </row>
    <row r="2" spans="1:9">
      <c r="A2" s="102" t="s">
        <v>273</v>
      </c>
      <c r="B2" s="23">
        <v>5654</v>
      </c>
      <c r="C2" s="23">
        <v>31649</v>
      </c>
      <c r="D2" s="23">
        <v>16141</v>
      </c>
    </row>
    <row r="3" spans="1:9">
      <c r="A3" s="102" t="s">
        <v>227</v>
      </c>
      <c r="B3" s="23">
        <v>-13798</v>
      </c>
      <c r="C3" s="23">
        <v>-4554</v>
      </c>
      <c r="D3" s="23">
        <v>30585</v>
      </c>
    </row>
    <row r="15" spans="1:9">
      <c r="I15" s="18"/>
    </row>
  </sheetData>
  <hyperlinks>
    <hyperlink ref="A1" location="List!A1" display="List!A1"/>
  </hyperlink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2"/>
  <sheetViews>
    <sheetView topLeftCell="A7" zoomScale="115" zoomScaleNormal="115" workbookViewId="0"/>
  </sheetViews>
  <sheetFormatPr defaultRowHeight="14.25"/>
  <cols>
    <col min="1" max="16384" width="8.88671875" style="17"/>
  </cols>
  <sheetData>
    <row r="1" spans="1:10" ht="15">
      <c r="A1" s="122" t="s">
        <v>166</v>
      </c>
      <c r="B1" s="4" t="s">
        <v>282</v>
      </c>
      <c r="C1" s="4" t="s">
        <v>283</v>
      </c>
      <c r="D1" s="4" t="s">
        <v>284</v>
      </c>
      <c r="E1" s="4" t="s">
        <v>285</v>
      </c>
      <c r="F1" s="4" t="s">
        <v>286</v>
      </c>
      <c r="G1" s="4" t="s">
        <v>287</v>
      </c>
    </row>
    <row r="2" spans="1:10">
      <c r="A2" s="17" t="s">
        <v>55</v>
      </c>
      <c r="B2" s="94">
        <v>0.11445561694700629</v>
      </c>
      <c r="C2" s="94">
        <v>4.5893943485694706E-2</v>
      </c>
      <c r="D2" s="94">
        <v>-5.5301521220841462E-2</v>
      </c>
      <c r="E2" s="94">
        <v>2.1852508842937938E-2</v>
      </c>
      <c r="F2" s="94">
        <v>4.4015660102261905E-2</v>
      </c>
      <c r="G2" s="94">
        <v>4.4015660102261905E-2</v>
      </c>
      <c r="J2" s="103"/>
    </row>
    <row r="3" spans="1:10">
      <c r="A3" s="17" t="s">
        <v>43</v>
      </c>
      <c r="B3" s="104">
        <v>7.6771066713997846E-2</v>
      </c>
      <c r="C3" s="104">
        <v>-4.4135399121073247E-3</v>
      </c>
      <c r="D3" s="104">
        <v>-8.694748096349926E-2</v>
      </c>
      <c r="E3" s="104">
        <v>1.8583764267279007E-2</v>
      </c>
      <c r="F3" s="104">
        <v>2.4323337794274237E-2</v>
      </c>
      <c r="G3" s="104">
        <v>2.4323337794274237E-2</v>
      </c>
      <c r="J3" s="103"/>
    </row>
    <row r="4" spans="1:10">
      <c r="A4" s="17" t="s">
        <v>40</v>
      </c>
      <c r="B4" s="104">
        <v>7.3640316153773713E-2</v>
      </c>
      <c r="C4" s="104">
        <v>-5.105238534259627E-2</v>
      </c>
      <c r="D4" s="104">
        <v>-0.11530637498360448</v>
      </c>
      <c r="E4" s="104">
        <v>4.1776653174891723E-2</v>
      </c>
      <c r="F4" s="104">
        <v>-2.522031674335537E-2</v>
      </c>
      <c r="G4" s="104">
        <v>-2.522031674335537E-2</v>
      </c>
      <c r="J4" s="103"/>
    </row>
    <row r="5" spans="1:10">
      <c r="A5" s="17" t="s">
        <v>41</v>
      </c>
      <c r="B5" s="104">
        <v>5.047659915417043E-2</v>
      </c>
      <c r="C5" s="104">
        <v>-8.2547105426899497E-2</v>
      </c>
      <c r="D5" s="104">
        <v>-0.2121376500342636</v>
      </c>
      <c r="E5" s="104">
        <v>4.1750001703303209E-2</v>
      </c>
      <c r="F5" s="104">
        <v>-9.889502013034103E-3</v>
      </c>
      <c r="G5" s="104">
        <v>-9.889502013034103E-3</v>
      </c>
      <c r="J5" s="103"/>
    </row>
    <row r="6" spans="1:10">
      <c r="A6" s="17" t="s">
        <v>56</v>
      </c>
      <c r="B6" s="104">
        <v>8.0383535236959749E-2</v>
      </c>
      <c r="C6" s="104">
        <v>-5.0421273451288752E-2</v>
      </c>
      <c r="D6" s="104">
        <v>-0.10105354930123028</v>
      </c>
      <c r="E6" s="104">
        <v>8.5998982518495665E-2</v>
      </c>
      <c r="F6" s="104">
        <v>7.2132315126921476E-2</v>
      </c>
      <c r="G6" s="104">
        <v>7.2132315126921476E-2</v>
      </c>
      <c r="J6" s="103"/>
    </row>
    <row r="7" spans="1:10">
      <c r="A7" s="17" t="s">
        <v>43</v>
      </c>
      <c r="B7" s="104">
        <v>-5.1018723754286555E-3</v>
      </c>
      <c r="C7" s="104">
        <v>-5.2267496100827489E-2</v>
      </c>
      <c r="D7" s="104">
        <v>-0.12253016839573377</v>
      </c>
      <c r="E7" s="104">
        <v>0.15283226486527979</v>
      </c>
      <c r="F7" s="104">
        <v>6.6927200491466998E-2</v>
      </c>
      <c r="G7" s="104">
        <v>6.6927200491466998E-2</v>
      </c>
      <c r="J7" s="103"/>
    </row>
    <row r="8" spans="1:10">
      <c r="A8" s="17" t="s">
        <v>40</v>
      </c>
      <c r="B8" s="104">
        <v>6.7148068108663639E-2</v>
      </c>
      <c r="C8" s="104">
        <v>-0.13498488780310311</v>
      </c>
      <c r="D8" s="104">
        <v>7.7799803599125847E-2</v>
      </c>
      <c r="E8" s="104">
        <v>0.13193021697358703</v>
      </c>
      <c r="F8" s="104">
        <v>4.6607882048520108E-2</v>
      </c>
      <c r="G8" s="104">
        <v>4.6607882048520108E-2</v>
      </c>
      <c r="J8" s="103"/>
    </row>
    <row r="9" spans="1:10">
      <c r="A9" s="17" t="s">
        <v>41</v>
      </c>
      <c r="B9" s="104">
        <v>0.11586708115238324</v>
      </c>
      <c r="C9" s="104">
        <v>6.7239041016456294E-2</v>
      </c>
      <c r="D9" s="104">
        <v>0.1240648284193253</v>
      </c>
      <c r="E9" s="104">
        <v>0.12136351213301168</v>
      </c>
      <c r="F9" s="104">
        <v>0.11041576071887491</v>
      </c>
      <c r="G9" s="104">
        <v>0.11041576071887491</v>
      </c>
      <c r="J9" s="103"/>
    </row>
    <row r="10" spans="1:10">
      <c r="A10" s="17" t="s">
        <v>57</v>
      </c>
      <c r="B10" s="104">
        <v>6.3846559646029991E-2</v>
      </c>
      <c r="C10" s="104">
        <v>3.3547378864302855E-3</v>
      </c>
      <c r="D10" s="104">
        <v>0.13442794349076806</v>
      </c>
      <c r="E10" s="104">
        <v>0.11541390859678585</v>
      </c>
      <c r="F10" s="104">
        <v>9.6163216789007175E-2</v>
      </c>
      <c r="G10" s="104">
        <v>9.6163216789007175E-2</v>
      </c>
      <c r="J10" s="103"/>
    </row>
    <row r="11" spans="1:10">
      <c r="A11" s="17" t="s">
        <v>43</v>
      </c>
      <c r="B11" s="104">
        <v>7.1485938462002144E-2</v>
      </c>
      <c r="C11" s="104">
        <v>8.1762795226400162E-2</v>
      </c>
      <c r="D11" s="104">
        <v>6.8614300782598295E-2</v>
      </c>
      <c r="E11" s="104">
        <v>8.0001270834188176E-2</v>
      </c>
      <c r="F11" s="104">
        <v>5.7748673806886898E-2</v>
      </c>
      <c r="G11" s="104">
        <v>7.1745893225522786E-2</v>
      </c>
      <c r="J11" s="103"/>
    </row>
    <row r="12" spans="1:10">
      <c r="A12" s="17" t="s">
        <v>40</v>
      </c>
      <c r="B12" s="104">
        <v>3.2999999999999974E-2</v>
      </c>
      <c r="C12" s="104">
        <v>-0.10599999999999994</v>
      </c>
      <c r="D12" s="104">
        <v>1.7000000000000029E-2</v>
      </c>
      <c r="E12" s="104">
        <v>8.5999999999999938E-2</v>
      </c>
      <c r="F12" s="104">
        <v>7.7077486738068801E-2</v>
      </c>
      <c r="G12" s="104">
        <v>3.4848321090618979E-2</v>
      </c>
      <c r="J12" s="103"/>
    </row>
  </sheetData>
  <hyperlinks>
    <hyperlink ref="A1" location="List!A1" display="List!A1"/>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1"/>
  <sheetViews>
    <sheetView workbookViewId="0">
      <selection activeCell="H25" sqref="H25"/>
    </sheetView>
  </sheetViews>
  <sheetFormatPr defaultRowHeight="14.25"/>
  <cols>
    <col min="1" max="16384" width="8.88671875" style="17"/>
  </cols>
  <sheetData>
    <row r="1" spans="1:9" ht="15">
      <c r="A1" s="122" t="s">
        <v>166</v>
      </c>
      <c r="B1" s="4" t="s">
        <v>289</v>
      </c>
      <c r="C1" s="4" t="s">
        <v>290</v>
      </c>
    </row>
    <row r="2" spans="1:9">
      <c r="A2" s="17" t="s">
        <v>80</v>
      </c>
      <c r="B2" s="31">
        <v>5.6</v>
      </c>
      <c r="C2" s="31">
        <v>5.6</v>
      </c>
      <c r="F2" s="31"/>
      <c r="I2" s="31"/>
    </row>
    <row r="3" spans="1:9">
      <c r="A3" s="17" t="s">
        <v>40</v>
      </c>
      <c r="B3" s="31">
        <v>3.7</v>
      </c>
      <c r="C3" s="31">
        <v>3.7</v>
      </c>
      <c r="F3" s="31"/>
      <c r="I3" s="31"/>
    </row>
    <row r="4" spans="1:9">
      <c r="A4" s="17" t="s">
        <v>41</v>
      </c>
      <c r="B4" s="31">
        <v>4.3</v>
      </c>
      <c r="C4" s="31">
        <v>4.3</v>
      </c>
      <c r="F4" s="31"/>
      <c r="I4" s="31"/>
    </row>
    <row r="5" spans="1:9">
      <c r="A5" s="17" t="s">
        <v>56</v>
      </c>
      <c r="B5" s="31">
        <v>3</v>
      </c>
      <c r="C5" s="31">
        <v>3</v>
      </c>
      <c r="F5" s="31"/>
      <c r="I5" s="31"/>
    </row>
    <row r="6" spans="1:9">
      <c r="A6" s="17" t="s">
        <v>43</v>
      </c>
      <c r="B6" s="31">
        <v>3.4</v>
      </c>
      <c r="C6" s="31">
        <v>3.4</v>
      </c>
      <c r="F6" s="31"/>
      <c r="I6" s="31"/>
    </row>
    <row r="7" spans="1:9">
      <c r="A7" s="17" t="s">
        <v>40</v>
      </c>
      <c r="B7" s="31">
        <v>3.4</v>
      </c>
      <c r="C7" s="31">
        <v>3.4</v>
      </c>
      <c r="F7" s="31"/>
      <c r="I7" s="31"/>
    </row>
    <row r="8" spans="1:9">
      <c r="A8" s="17" t="s">
        <v>41</v>
      </c>
      <c r="B8" s="31">
        <v>6.1</v>
      </c>
      <c r="C8" s="31">
        <v>6.1</v>
      </c>
      <c r="F8" s="31"/>
      <c r="I8" s="31"/>
    </row>
    <row r="9" spans="1:9">
      <c r="A9" s="17" t="s">
        <v>57</v>
      </c>
      <c r="B9" s="31">
        <v>6.1</v>
      </c>
      <c r="C9" s="31">
        <v>5.9</v>
      </c>
      <c r="F9" s="31"/>
      <c r="I9" s="31"/>
    </row>
    <row r="10" spans="1:9">
      <c r="A10" s="17" t="s">
        <v>43</v>
      </c>
      <c r="B10" s="29">
        <v>5.3</v>
      </c>
      <c r="C10" s="29">
        <v>6.4</v>
      </c>
      <c r="F10" s="31"/>
      <c r="I10" s="29"/>
    </row>
    <row r="11" spans="1:9">
      <c r="A11" s="17" t="s">
        <v>40</v>
      </c>
      <c r="B11" s="31">
        <v>6</v>
      </c>
      <c r="C11" s="29">
        <v>7.2</v>
      </c>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
  <sheetViews>
    <sheetView workbookViewId="0"/>
  </sheetViews>
  <sheetFormatPr defaultRowHeight="14.25"/>
  <cols>
    <col min="1" max="16384" width="8.88671875" style="17"/>
  </cols>
  <sheetData>
    <row r="1" spans="1:12" ht="15">
      <c r="A1" s="122" t="s">
        <v>166</v>
      </c>
      <c r="B1" s="4" t="s">
        <v>292</v>
      </c>
      <c r="C1" s="4" t="s">
        <v>293</v>
      </c>
      <c r="D1" s="4" t="s">
        <v>294</v>
      </c>
    </row>
    <row r="2" spans="1:12">
      <c r="A2" s="17" t="s">
        <v>82</v>
      </c>
      <c r="B2" s="31">
        <v>6.6661720726036533</v>
      </c>
      <c r="C2" s="31">
        <v>8.0655438735261811</v>
      </c>
      <c r="D2" s="31">
        <v>-1.3993718009225278</v>
      </c>
      <c r="E2" s="95"/>
      <c r="J2" s="31"/>
      <c r="K2" s="31"/>
      <c r="L2" s="95"/>
    </row>
    <row r="3" spans="1:12">
      <c r="A3" s="17" t="s">
        <v>41</v>
      </c>
      <c r="B3" s="31">
        <v>5.2944174509679272</v>
      </c>
      <c r="C3" s="31">
        <v>8.5141967274920347</v>
      </c>
      <c r="D3" s="31">
        <v>-3.2197792765241076</v>
      </c>
      <c r="E3" s="95"/>
      <c r="J3" s="31"/>
      <c r="K3" s="31"/>
      <c r="L3" s="95"/>
    </row>
    <row r="4" spans="1:12">
      <c r="A4" s="17" t="s">
        <v>54</v>
      </c>
      <c r="B4" s="31">
        <v>8.2286982785561467</v>
      </c>
      <c r="C4" s="31">
        <v>10.38627982451618</v>
      </c>
      <c r="D4" s="31">
        <v>-2.1575815459600332</v>
      </c>
      <c r="E4" s="95"/>
      <c r="J4" s="31"/>
      <c r="K4" s="31"/>
      <c r="L4" s="95"/>
    </row>
    <row r="5" spans="1:12">
      <c r="A5" s="17" t="s">
        <v>43</v>
      </c>
      <c r="B5" s="31">
        <v>6.5610038139544242</v>
      </c>
      <c r="C5" s="31">
        <v>14.152038846682856</v>
      </c>
      <c r="D5" s="31">
        <v>-7.5910350327284322</v>
      </c>
      <c r="E5" s="95"/>
      <c r="J5" s="31"/>
      <c r="K5" s="31"/>
      <c r="L5" s="95"/>
    </row>
    <row r="6" spans="1:12">
      <c r="A6" s="17" t="s">
        <v>40</v>
      </c>
      <c r="B6" s="31">
        <v>6.7794774194163097</v>
      </c>
      <c r="C6" s="31">
        <v>8.7559590603525521</v>
      </c>
      <c r="D6" s="31">
        <v>-1.9764816409362425</v>
      </c>
      <c r="E6" s="95"/>
      <c r="J6" s="31"/>
      <c r="K6" s="31"/>
      <c r="L6" s="95"/>
    </row>
    <row r="7" spans="1:12">
      <c r="A7" s="17" t="s">
        <v>41</v>
      </c>
      <c r="B7" s="31">
        <v>5.3083358986436009</v>
      </c>
      <c r="C7" s="31">
        <v>7.6445809076194564</v>
      </c>
      <c r="D7" s="31">
        <v>-2.3362450089758555</v>
      </c>
      <c r="E7" s="95"/>
      <c r="J7" s="31"/>
      <c r="K7" s="31"/>
      <c r="L7" s="95"/>
    </row>
    <row r="8" spans="1:12">
      <c r="A8" s="17" t="s">
        <v>55</v>
      </c>
      <c r="B8" s="31">
        <v>5.7988725189059052</v>
      </c>
      <c r="C8" s="31">
        <v>14.897016734794903</v>
      </c>
      <c r="D8" s="31">
        <v>-9.0981442158889969</v>
      </c>
      <c r="E8" s="95"/>
      <c r="J8" s="31"/>
      <c r="K8" s="31"/>
      <c r="L8" s="95"/>
    </row>
    <row r="9" spans="1:12">
      <c r="A9" s="17" t="s">
        <v>43</v>
      </c>
      <c r="B9" s="31">
        <v>5.6</v>
      </c>
      <c r="C9" s="31">
        <v>10.38467978759914</v>
      </c>
      <c r="D9" s="31">
        <v>-4.7846797875991403</v>
      </c>
      <c r="E9" s="95"/>
      <c r="J9" s="31"/>
      <c r="K9" s="31"/>
      <c r="L9" s="95"/>
    </row>
    <row r="10" spans="1:12">
      <c r="A10" s="17" t="s">
        <v>40</v>
      </c>
      <c r="B10" s="31">
        <v>3.7</v>
      </c>
      <c r="C10" s="31">
        <v>6.643058380365801</v>
      </c>
      <c r="D10" s="31">
        <v>-2.9430583803658008</v>
      </c>
      <c r="E10" s="95"/>
      <c r="J10" s="31"/>
      <c r="K10" s="31"/>
      <c r="L10" s="95"/>
    </row>
    <row r="11" spans="1:12">
      <c r="A11" s="17" t="s">
        <v>41</v>
      </c>
      <c r="B11" s="31">
        <v>4.3</v>
      </c>
      <c r="C11" s="31">
        <v>2.6414222523475104</v>
      </c>
      <c r="D11" s="31">
        <v>1.6585777476524894</v>
      </c>
      <c r="E11" s="95"/>
      <c r="J11" s="31"/>
      <c r="K11" s="31"/>
      <c r="L11" s="95"/>
    </row>
    <row r="12" spans="1:12">
      <c r="A12" s="17" t="s">
        <v>56</v>
      </c>
      <c r="B12" s="31">
        <v>3</v>
      </c>
      <c r="C12" s="31">
        <v>10.095721677528019</v>
      </c>
      <c r="D12" s="31">
        <v>-7.0957216775280187</v>
      </c>
      <c r="E12" s="95"/>
      <c r="J12" s="31"/>
      <c r="K12" s="31"/>
      <c r="L12" s="95"/>
    </row>
    <row r="13" spans="1:12">
      <c r="A13" s="17" t="s">
        <v>43</v>
      </c>
      <c r="B13" s="31">
        <v>3.4</v>
      </c>
      <c r="C13" s="31">
        <v>2.9228764602762425</v>
      </c>
      <c r="D13" s="31">
        <v>0.47712353972375743</v>
      </c>
      <c r="E13" s="95"/>
      <c r="J13" s="31"/>
      <c r="K13" s="31"/>
      <c r="L13" s="95"/>
    </row>
    <row r="14" spans="1:12">
      <c r="A14" s="17" t="s">
        <v>40</v>
      </c>
      <c r="B14" s="31">
        <v>3.4</v>
      </c>
      <c r="C14" s="31">
        <v>2.3908408231820886</v>
      </c>
      <c r="D14" s="31">
        <v>1.0091591768179113</v>
      </c>
      <c r="E14" s="95"/>
      <c r="J14" s="31"/>
      <c r="K14" s="31"/>
      <c r="L14" s="95"/>
    </row>
    <row r="15" spans="1:12">
      <c r="A15" s="17" t="s">
        <v>41</v>
      </c>
      <c r="B15" s="31">
        <v>6.1</v>
      </c>
      <c r="C15" s="31">
        <v>11.884228072033622</v>
      </c>
      <c r="D15" s="31">
        <v>-5.7842280720336223</v>
      </c>
      <c r="E15" s="95"/>
      <c r="J15" s="31"/>
      <c r="K15" s="31"/>
      <c r="L15" s="95"/>
    </row>
    <row r="16" spans="1:12">
      <c r="A16" s="17" t="s">
        <v>57</v>
      </c>
      <c r="B16" s="31">
        <v>6.1</v>
      </c>
      <c r="C16" s="31">
        <v>3.9216903162649288</v>
      </c>
      <c r="D16" s="31">
        <v>2.1783096837350708</v>
      </c>
      <c r="E16" s="95"/>
      <c r="J16" s="31"/>
      <c r="K16" s="31"/>
      <c r="L16" s="95"/>
    </row>
    <row r="17" spans="1:12">
      <c r="A17" s="17" t="s">
        <v>43</v>
      </c>
      <c r="B17" s="29">
        <v>5.3</v>
      </c>
      <c r="C17" s="31">
        <v>2.3820964295599083</v>
      </c>
      <c r="D17" s="31">
        <v>2.9179035704400915</v>
      </c>
      <c r="E17" s="95"/>
      <c r="K17" s="95"/>
      <c r="L17" s="95"/>
    </row>
    <row r="18" spans="1:12">
      <c r="A18" s="17" t="s">
        <v>40</v>
      </c>
      <c r="B18" s="31">
        <v>6</v>
      </c>
      <c r="C18" s="31">
        <v>1.4705882352941302</v>
      </c>
      <c r="D18" s="31">
        <v>4.5294117647058698</v>
      </c>
      <c r="E18" s="95"/>
      <c r="K18" s="95"/>
      <c r="L18" s="95"/>
    </row>
    <row r="22" spans="1:12">
      <c r="C22" s="95"/>
      <c r="D22" s="95"/>
    </row>
    <row r="23" spans="1:12">
      <c r="C23" s="95"/>
      <c r="D23" s="95"/>
    </row>
    <row r="24" spans="1:12">
      <c r="C24" s="95"/>
      <c r="D24" s="95"/>
    </row>
    <row r="25" spans="1:12">
      <c r="C25" s="95"/>
      <c r="D25" s="95"/>
    </row>
  </sheetData>
  <hyperlinks>
    <hyperlink ref="A1" location="List!A1" display="List!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41"/>
  <sheetViews>
    <sheetView zoomScaleNormal="100" workbookViewId="0"/>
  </sheetViews>
  <sheetFormatPr defaultRowHeight="16.5"/>
  <cols>
    <col min="1" max="1" width="10" style="18" customWidth="1"/>
    <col min="2" max="3" width="8.88671875" style="18"/>
    <col min="4" max="4" width="0" style="18" hidden="1" customWidth="1"/>
    <col min="5" max="16384" width="8.88671875" style="18"/>
  </cols>
  <sheetData>
    <row r="1" spans="1:7">
      <c r="A1" s="122" t="s">
        <v>166</v>
      </c>
      <c r="B1" s="4" t="s">
        <v>296</v>
      </c>
      <c r="C1" s="4" t="s">
        <v>297</v>
      </c>
      <c r="D1" s="4" t="s">
        <v>298</v>
      </c>
      <c r="E1" s="4" t="s">
        <v>299</v>
      </c>
      <c r="F1" s="4" t="s">
        <v>300</v>
      </c>
      <c r="G1" s="4" t="s">
        <v>301</v>
      </c>
    </row>
    <row r="2" spans="1:7">
      <c r="A2" s="13">
        <v>42382</v>
      </c>
      <c r="B2" s="14">
        <v>9.1164000000000005</v>
      </c>
      <c r="C2" s="19">
        <v>8.8000000000000007</v>
      </c>
      <c r="D2" s="19"/>
      <c r="E2" s="14">
        <v>8.75</v>
      </c>
      <c r="F2" s="20">
        <v>7.25</v>
      </c>
      <c r="G2" s="20">
        <v>10.25</v>
      </c>
    </row>
    <row r="3" spans="1:7">
      <c r="A3" s="13">
        <v>42389</v>
      </c>
      <c r="B3" s="14">
        <v>8.9891000000000005</v>
      </c>
      <c r="C3" s="19">
        <v>9.1020429743676505</v>
      </c>
      <c r="D3" s="19"/>
      <c r="E3" s="14">
        <v>8.75</v>
      </c>
      <c r="F3" s="20">
        <v>7.25</v>
      </c>
      <c r="G3" s="20">
        <v>10.25</v>
      </c>
    </row>
    <row r="4" spans="1:7">
      <c r="A4" s="13">
        <v>42396</v>
      </c>
      <c r="B4" s="14">
        <v>9.1273999999999997</v>
      </c>
      <c r="C4" s="19">
        <v>8.9700000000000006</v>
      </c>
      <c r="D4" s="19"/>
      <c r="E4" s="14">
        <v>8.75</v>
      </c>
      <c r="F4" s="20">
        <v>7.25</v>
      </c>
      <c r="G4" s="20">
        <v>10.25</v>
      </c>
    </row>
    <row r="5" spans="1:7">
      <c r="A5" s="13">
        <v>42403</v>
      </c>
      <c r="B5" s="14">
        <v>9.1359999999999992</v>
      </c>
      <c r="C5" s="19">
        <v>8.9067955300513439</v>
      </c>
      <c r="D5" s="19"/>
      <c r="E5" s="14">
        <v>8.75</v>
      </c>
      <c r="F5" s="20">
        <v>7.25</v>
      </c>
      <c r="G5" s="20">
        <v>10.25</v>
      </c>
    </row>
    <row r="6" spans="1:7">
      <c r="A6" s="13">
        <v>42410</v>
      </c>
      <c r="B6" s="14">
        <v>9.1</v>
      </c>
      <c r="C6" s="19">
        <v>8.9911312692144971</v>
      </c>
      <c r="D6" s="19"/>
      <c r="E6" s="14">
        <v>8.75</v>
      </c>
      <c r="F6" s="20">
        <v>7.25</v>
      </c>
      <c r="G6" s="20">
        <v>10.25</v>
      </c>
    </row>
    <row r="7" spans="1:7">
      <c r="A7" s="13">
        <v>42417</v>
      </c>
      <c r="B7" s="14">
        <v>8.8009000000000004</v>
      </c>
      <c r="C7" s="19">
        <v>8.65</v>
      </c>
      <c r="D7" s="19"/>
      <c r="E7" s="14">
        <v>8.5</v>
      </c>
      <c r="F7" s="20">
        <v>7</v>
      </c>
      <c r="G7" s="20">
        <v>10</v>
      </c>
    </row>
    <row r="8" spans="1:7">
      <c r="A8" s="13">
        <v>42424</v>
      </c>
      <c r="B8" s="14">
        <v>8.7195999999999998</v>
      </c>
      <c r="C8" s="19">
        <v>8.65</v>
      </c>
      <c r="D8" s="19"/>
      <c r="E8" s="14">
        <v>8.5</v>
      </c>
      <c r="F8" s="20">
        <v>7</v>
      </c>
      <c r="G8" s="20">
        <v>10</v>
      </c>
    </row>
    <row r="9" spans="1:7">
      <c r="A9" s="13">
        <v>42431</v>
      </c>
      <c r="B9" s="14">
        <v>8.8008000000000006</v>
      </c>
      <c r="C9" s="19">
        <v>8.66</v>
      </c>
      <c r="D9" s="19"/>
      <c r="E9" s="14">
        <v>8.5</v>
      </c>
      <c r="F9" s="20">
        <v>7</v>
      </c>
      <c r="G9" s="20">
        <v>10</v>
      </c>
    </row>
    <row r="10" spans="1:7">
      <c r="A10" s="13">
        <v>42438</v>
      </c>
      <c r="B10" s="14">
        <v>8.8148</v>
      </c>
      <c r="C10" s="19">
        <v>8.6650815035928836</v>
      </c>
      <c r="D10" s="19"/>
      <c r="E10" s="14">
        <v>8.5</v>
      </c>
      <c r="F10" s="20">
        <v>7</v>
      </c>
      <c r="G10" s="20">
        <v>10</v>
      </c>
    </row>
    <row r="11" spans="1:7">
      <c r="A11" s="13">
        <v>42445</v>
      </c>
      <c r="B11" s="14">
        <v>8.7798999999999996</v>
      </c>
      <c r="C11" s="19">
        <v>8.65</v>
      </c>
      <c r="D11" s="19"/>
      <c r="E11" s="14">
        <v>8.5</v>
      </c>
      <c r="F11" s="20">
        <v>7</v>
      </c>
      <c r="G11" s="20">
        <v>10</v>
      </c>
    </row>
    <row r="12" spans="1:7">
      <c r="A12" s="13">
        <v>42452</v>
      </c>
      <c r="B12" s="14">
        <v>8.8132000000000001</v>
      </c>
      <c r="C12" s="19">
        <v>8.65</v>
      </c>
      <c r="D12" s="19"/>
      <c r="E12" s="14">
        <v>8.5</v>
      </c>
      <c r="F12" s="20">
        <v>7</v>
      </c>
      <c r="G12" s="20">
        <v>10</v>
      </c>
    </row>
    <row r="13" spans="1:7">
      <c r="A13" s="13">
        <v>42459</v>
      </c>
      <c r="B13" s="14">
        <v>8.5150000000000006</v>
      </c>
      <c r="C13" s="19">
        <v>8.5</v>
      </c>
      <c r="D13" s="19"/>
      <c r="E13" s="14">
        <v>8.25</v>
      </c>
      <c r="F13" s="20">
        <v>6.75</v>
      </c>
      <c r="G13" s="20">
        <v>9.75</v>
      </c>
    </row>
    <row r="14" spans="1:7">
      <c r="A14" s="13">
        <v>42466</v>
      </c>
      <c r="B14" s="14">
        <v>8.5113000000000003</v>
      </c>
      <c r="C14" s="19">
        <v>8.5285507227888822</v>
      </c>
      <c r="D14" s="19"/>
      <c r="E14" s="14">
        <v>8.25</v>
      </c>
      <c r="F14" s="20">
        <v>6.75</v>
      </c>
      <c r="G14" s="20">
        <v>9.75</v>
      </c>
    </row>
    <row r="15" spans="1:7">
      <c r="A15" s="13">
        <v>42473</v>
      </c>
      <c r="B15" s="14">
        <v>8.5672999999999995</v>
      </c>
      <c r="C15" s="19">
        <v>8.4080457714477781</v>
      </c>
      <c r="D15" s="19"/>
      <c r="E15" s="14">
        <v>8.25</v>
      </c>
      <c r="F15" s="20">
        <v>6.75</v>
      </c>
      <c r="G15" s="20">
        <v>9.75</v>
      </c>
    </row>
    <row r="16" spans="1:7">
      <c r="A16" s="13">
        <v>42480</v>
      </c>
      <c r="B16" s="14">
        <v>8.4694000000000003</v>
      </c>
      <c r="C16" s="19">
        <v>8.25</v>
      </c>
      <c r="D16" s="19"/>
      <c r="E16" s="14">
        <v>8.25</v>
      </c>
      <c r="F16" s="20">
        <v>6.75</v>
      </c>
      <c r="G16" s="20">
        <v>9.75</v>
      </c>
    </row>
    <row r="17" spans="1:7">
      <c r="A17" s="13">
        <v>42487</v>
      </c>
      <c r="B17" s="14">
        <v>8.4648000000000003</v>
      </c>
      <c r="C17" s="19">
        <v>8.39</v>
      </c>
      <c r="D17" s="19"/>
      <c r="E17" s="14">
        <v>8.25</v>
      </c>
      <c r="F17" s="20">
        <v>6.75</v>
      </c>
      <c r="G17" s="20">
        <v>9.75</v>
      </c>
    </row>
    <row r="18" spans="1:7">
      <c r="A18" s="13">
        <v>42494</v>
      </c>
      <c r="B18" s="14">
        <v>8.4045000000000005</v>
      </c>
      <c r="C18" s="19">
        <v>8.3764909543196726</v>
      </c>
      <c r="D18" s="19"/>
      <c r="E18" s="14">
        <v>8.25</v>
      </c>
      <c r="F18" s="20">
        <v>6.75</v>
      </c>
      <c r="G18" s="20">
        <v>9.75</v>
      </c>
    </row>
    <row r="19" spans="1:7">
      <c r="A19" s="13">
        <v>42501</v>
      </c>
      <c r="B19" s="14">
        <v>8.3789999999999996</v>
      </c>
      <c r="C19" s="19">
        <v>8.2561891557564557</v>
      </c>
      <c r="D19" s="19"/>
      <c r="E19" s="14">
        <v>8.25</v>
      </c>
      <c r="F19" s="20">
        <v>6.75</v>
      </c>
      <c r="G19" s="20">
        <v>9.75</v>
      </c>
    </row>
    <row r="20" spans="1:7">
      <c r="A20" s="13">
        <v>42508</v>
      </c>
      <c r="B20" s="14">
        <v>7.7785000000000002</v>
      </c>
      <c r="C20" s="19">
        <v>7.730945172516309</v>
      </c>
      <c r="D20" s="19"/>
      <c r="E20" s="14">
        <v>7.75</v>
      </c>
      <c r="F20" s="20">
        <v>6.25</v>
      </c>
      <c r="G20" s="20">
        <v>9.25</v>
      </c>
    </row>
    <row r="21" spans="1:7">
      <c r="A21" s="13">
        <v>42515</v>
      </c>
      <c r="B21" s="14">
        <v>7.7885999999999997</v>
      </c>
      <c r="C21" s="19">
        <v>7.7513961627156531</v>
      </c>
      <c r="D21" s="19"/>
      <c r="E21" s="14">
        <v>7.75</v>
      </c>
      <c r="F21" s="20">
        <v>6.25</v>
      </c>
      <c r="G21" s="20">
        <v>9.25</v>
      </c>
    </row>
    <row r="22" spans="1:7">
      <c r="A22" s="13">
        <v>42522</v>
      </c>
      <c r="B22" s="14">
        <v>7.8441000000000001</v>
      </c>
      <c r="C22" s="19">
        <v>7.8753005581111823</v>
      </c>
      <c r="D22" s="19"/>
      <c r="E22" s="14">
        <v>7.75</v>
      </c>
      <c r="F22" s="20">
        <v>6.25</v>
      </c>
      <c r="G22" s="20">
        <v>9.25</v>
      </c>
    </row>
    <row r="23" spans="1:7">
      <c r="A23" s="13">
        <v>42529</v>
      </c>
      <c r="B23" s="14">
        <v>7.8583999999999996</v>
      </c>
      <c r="C23" s="19">
        <v>7.8142556621241175</v>
      </c>
      <c r="D23" s="19"/>
      <c r="E23" s="14">
        <v>7.75</v>
      </c>
      <c r="F23" s="20">
        <v>6.25</v>
      </c>
      <c r="G23" s="20">
        <v>9.25</v>
      </c>
    </row>
    <row r="24" spans="1:7">
      <c r="A24" s="13">
        <v>42536</v>
      </c>
      <c r="B24" s="14">
        <v>7.83</v>
      </c>
      <c r="C24" s="19">
        <v>7.75</v>
      </c>
      <c r="D24" s="19"/>
      <c r="E24" s="14">
        <v>7.75</v>
      </c>
      <c r="F24" s="20">
        <v>6.25</v>
      </c>
      <c r="G24" s="20">
        <v>9.25</v>
      </c>
    </row>
    <row r="25" spans="1:7">
      <c r="A25" s="13">
        <v>42543</v>
      </c>
      <c r="B25" s="14">
        <v>7.8667999999999996</v>
      </c>
      <c r="C25" s="19">
        <v>7.7471815285944254</v>
      </c>
      <c r="D25" s="19"/>
      <c r="E25" s="14">
        <v>7.75</v>
      </c>
      <c r="F25" s="20">
        <v>6.25</v>
      </c>
      <c r="G25" s="20">
        <v>9.25</v>
      </c>
    </row>
    <row r="26" spans="1:7">
      <c r="A26" s="13">
        <v>42550</v>
      </c>
      <c r="B26" s="14">
        <v>7.6875999999999998</v>
      </c>
      <c r="C26" s="19">
        <v>7.53</v>
      </c>
      <c r="D26" s="19"/>
      <c r="E26" s="14">
        <v>7.5</v>
      </c>
      <c r="F26" s="20">
        <v>6</v>
      </c>
      <c r="G26" s="20">
        <v>9</v>
      </c>
    </row>
    <row r="27" spans="1:7">
      <c r="A27" s="13">
        <v>42557</v>
      </c>
      <c r="B27" s="14">
        <v>7.5739000000000001</v>
      </c>
      <c r="C27" s="19">
        <v>7.5</v>
      </c>
      <c r="D27" s="19"/>
      <c r="E27" s="14">
        <v>7.5</v>
      </c>
      <c r="F27" s="20">
        <v>6</v>
      </c>
      <c r="G27" s="20">
        <v>9</v>
      </c>
    </row>
    <row r="28" spans="1:7">
      <c r="A28" s="13">
        <v>42564</v>
      </c>
      <c r="B28" s="14">
        <v>7.5136000000000003</v>
      </c>
      <c r="C28" s="19">
        <v>7.5</v>
      </c>
      <c r="D28" s="19"/>
      <c r="E28" s="14">
        <v>7.5</v>
      </c>
      <c r="F28" s="20">
        <v>6</v>
      </c>
      <c r="G28" s="20">
        <v>9</v>
      </c>
    </row>
    <row r="29" spans="1:7">
      <c r="A29" s="13">
        <v>42571</v>
      </c>
      <c r="B29" s="14">
        <v>7.5145999999999997</v>
      </c>
      <c r="C29" s="19">
        <v>7.4808522773567994</v>
      </c>
      <c r="D29" s="19"/>
      <c r="E29" s="14">
        <v>7.5</v>
      </c>
      <c r="F29" s="20">
        <v>6</v>
      </c>
      <c r="G29" s="20">
        <v>9</v>
      </c>
    </row>
    <row r="30" spans="1:7">
      <c r="A30" s="13">
        <v>42578</v>
      </c>
      <c r="B30" s="14">
        <v>7.5602</v>
      </c>
      <c r="C30" s="19">
        <v>7.4427864872085241</v>
      </c>
      <c r="D30" s="19"/>
      <c r="E30" s="14">
        <v>7.5</v>
      </c>
      <c r="F30" s="20">
        <v>6</v>
      </c>
      <c r="G30" s="20">
        <v>9</v>
      </c>
    </row>
    <row r="31" spans="1:7">
      <c r="A31" s="13">
        <v>42585</v>
      </c>
      <c r="B31" s="14">
        <v>7.54</v>
      </c>
      <c r="C31" s="19">
        <v>7.48</v>
      </c>
      <c r="D31" s="19"/>
      <c r="E31" s="14">
        <v>7.5</v>
      </c>
      <c r="F31" s="20">
        <v>6</v>
      </c>
      <c r="G31" s="20">
        <v>9</v>
      </c>
    </row>
    <row r="32" spans="1:7">
      <c r="A32" s="13">
        <v>42592</v>
      </c>
      <c r="B32" s="14">
        <v>7.51</v>
      </c>
      <c r="C32" s="19">
        <v>7.43</v>
      </c>
      <c r="D32" s="19"/>
      <c r="E32" s="14">
        <v>7.5</v>
      </c>
      <c r="F32" s="20">
        <v>6</v>
      </c>
      <c r="G32" s="20">
        <v>9</v>
      </c>
    </row>
    <row r="33" spans="1:7">
      <c r="A33" s="13">
        <v>42599</v>
      </c>
      <c r="B33" s="14">
        <v>7.27</v>
      </c>
      <c r="C33" s="19">
        <v>7.22</v>
      </c>
      <c r="D33" s="19"/>
      <c r="E33" s="14">
        <v>7.25</v>
      </c>
      <c r="F33" s="20">
        <v>5.75</v>
      </c>
      <c r="G33" s="20">
        <v>8.75</v>
      </c>
    </row>
    <row r="34" spans="1:7">
      <c r="A34" s="13">
        <v>42606</v>
      </c>
      <c r="B34" s="14">
        <v>7.2663000000000002</v>
      </c>
      <c r="C34" s="19">
        <v>7.1066860837736607</v>
      </c>
      <c r="D34" s="19"/>
      <c r="E34" s="14">
        <v>7.25</v>
      </c>
      <c r="F34" s="20">
        <v>5.75</v>
      </c>
      <c r="G34" s="20">
        <v>8.75</v>
      </c>
    </row>
    <row r="35" spans="1:7">
      <c r="A35" s="13">
        <v>42613</v>
      </c>
      <c r="B35" s="14">
        <v>7.2717000000000001</v>
      </c>
      <c r="C35" s="19">
        <v>7.0988986258835185</v>
      </c>
      <c r="D35" s="19"/>
      <c r="E35" s="14">
        <v>7.25</v>
      </c>
      <c r="F35" s="20">
        <v>5.75</v>
      </c>
      <c r="G35" s="20">
        <v>8.75</v>
      </c>
    </row>
    <row r="36" spans="1:7">
      <c r="A36" s="13">
        <v>42620</v>
      </c>
      <c r="B36" s="14">
        <v>7.2824999999999998</v>
      </c>
      <c r="C36" s="19">
        <v>7.0998798273675385</v>
      </c>
      <c r="D36" s="19"/>
      <c r="E36" s="14">
        <v>7.25</v>
      </c>
      <c r="F36" s="20">
        <v>5.75</v>
      </c>
      <c r="G36" s="20">
        <v>8.75</v>
      </c>
    </row>
    <row r="37" spans="1:7">
      <c r="A37" s="13">
        <v>42627</v>
      </c>
      <c r="B37" s="14">
        <v>7.2725999999999997</v>
      </c>
      <c r="C37" s="19">
        <v>7.1210812539987201</v>
      </c>
      <c r="D37" s="19"/>
      <c r="E37" s="14">
        <v>7.25</v>
      </c>
      <c r="F37" s="20">
        <v>5.75</v>
      </c>
      <c r="G37" s="20">
        <v>8.75</v>
      </c>
    </row>
    <row r="38" spans="1:7">
      <c r="A38" s="13">
        <v>42635</v>
      </c>
      <c r="B38" s="14">
        <v>7.2685000000000004</v>
      </c>
      <c r="C38" s="19">
        <v>7.1187722187369298</v>
      </c>
      <c r="D38" s="19"/>
      <c r="E38" s="14">
        <v>7.25</v>
      </c>
      <c r="F38" s="20">
        <v>5.75</v>
      </c>
      <c r="G38" s="20">
        <v>8.75</v>
      </c>
    </row>
    <row r="39" spans="1:7">
      <c r="A39" s="13">
        <v>42641</v>
      </c>
      <c r="B39" s="14">
        <v>6.7614000000000001</v>
      </c>
      <c r="C39" s="19">
        <v>6.7081467375381907</v>
      </c>
      <c r="D39" s="19"/>
      <c r="E39" s="14">
        <v>6.75</v>
      </c>
      <c r="F39" s="20">
        <v>5.25</v>
      </c>
      <c r="G39" s="20">
        <v>8.25</v>
      </c>
    </row>
    <row r="40" spans="1:7">
      <c r="A40" s="13">
        <v>42648</v>
      </c>
      <c r="B40" s="14">
        <v>6.7569999999999997</v>
      </c>
      <c r="C40" s="19">
        <v>6.722514716855982</v>
      </c>
      <c r="D40" s="19"/>
      <c r="E40" s="14">
        <v>6.75</v>
      </c>
      <c r="F40" s="20">
        <v>5.25</v>
      </c>
      <c r="G40" s="20">
        <v>8.25</v>
      </c>
    </row>
    <row r="41" spans="1:7">
      <c r="A41" s="13">
        <v>42655</v>
      </c>
      <c r="B41" s="14">
        <v>6.7720000000000002</v>
      </c>
      <c r="C41" s="19">
        <v>6.6567417922372307</v>
      </c>
      <c r="D41" s="19"/>
      <c r="E41" s="14">
        <v>6.75</v>
      </c>
      <c r="F41" s="20">
        <v>5.25</v>
      </c>
      <c r="G41" s="20">
        <v>8.25</v>
      </c>
    </row>
    <row r="42" spans="1:7">
      <c r="A42" s="13">
        <v>42662</v>
      </c>
      <c r="B42" s="14">
        <v>6.7526000000000002</v>
      </c>
      <c r="C42" s="19">
        <v>6.6412872113264374</v>
      </c>
      <c r="D42" s="19"/>
      <c r="E42" s="14">
        <v>6.75</v>
      </c>
      <c r="F42" s="20">
        <v>5.25</v>
      </c>
      <c r="G42" s="20">
        <v>8.25</v>
      </c>
    </row>
    <row r="43" spans="1:7">
      <c r="A43" s="13">
        <v>42669</v>
      </c>
      <c r="B43" s="14">
        <v>6.8231000000000002</v>
      </c>
      <c r="C43" s="19">
        <v>6.5453761022534964</v>
      </c>
      <c r="D43" s="19"/>
      <c r="E43" s="14">
        <v>6.75</v>
      </c>
      <c r="F43" s="20">
        <v>5.25</v>
      </c>
      <c r="G43" s="20">
        <v>8.25</v>
      </c>
    </row>
    <row r="44" spans="1:7">
      <c r="A44" s="13">
        <v>42676</v>
      </c>
      <c r="B44" s="14"/>
      <c r="C44" s="19">
        <v>6.3270823811700181</v>
      </c>
      <c r="D44" s="19"/>
      <c r="E44" s="14">
        <v>6.75</v>
      </c>
      <c r="F44" s="20">
        <v>5.25</v>
      </c>
      <c r="G44" s="20">
        <v>8.25</v>
      </c>
    </row>
    <row r="45" spans="1:7">
      <c r="A45" s="13">
        <v>42683</v>
      </c>
      <c r="B45" s="14"/>
      <c r="C45" s="19">
        <v>6.0525799516259067</v>
      </c>
      <c r="D45" s="19"/>
      <c r="E45" s="14">
        <v>6.75</v>
      </c>
      <c r="F45" s="20">
        <v>5.25</v>
      </c>
      <c r="G45" s="20">
        <v>8.25</v>
      </c>
    </row>
    <row r="46" spans="1:7">
      <c r="A46" s="13">
        <v>42690</v>
      </c>
      <c r="B46" s="14"/>
      <c r="C46" s="19">
        <v>5.7737542745481196</v>
      </c>
      <c r="D46" s="19"/>
      <c r="E46" s="14">
        <v>6.5</v>
      </c>
      <c r="F46" s="20">
        <v>5</v>
      </c>
      <c r="G46" s="20">
        <v>8</v>
      </c>
    </row>
    <row r="47" spans="1:7">
      <c r="A47" s="13">
        <v>42697</v>
      </c>
      <c r="B47" s="14"/>
      <c r="C47" s="19">
        <v>5.74</v>
      </c>
      <c r="D47" s="19"/>
      <c r="E47" s="14">
        <v>6.5</v>
      </c>
      <c r="F47" s="20">
        <v>5</v>
      </c>
      <c r="G47" s="20">
        <v>8</v>
      </c>
    </row>
    <row r="48" spans="1:7">
      <c r="A48" s="13">
        <v>42704</v>
      </c>
      <c r="B48" s="14"/>
      <c r="C48" s="19">
        <v>5.6486176851879764</v>
      </c>
      <c r="D48" s="19"/>
      <c r="E48" s="14">
        <v>6.5</v>
      </c>
      <c r="F48" s="20">
        <v>5</v>
      </c>
      <c r="G48" s="20">
        <v>8</v>
      </c>
    </row>
    <row r="49" spans="1:7">
      <c r="A49" s="13">
        <v>42711</v>
      </c>
      <c r="B49" s="14"/>
      <c r="C49" s="19">
        <v>5.6130754024286924</v>
      </c>
      <c r="D49" s="19"/>
      <c r="E49" s="14">
        <v>6.5</v>
      </c>
      <c r="F49" s="20">
        <v>5</v>
      </c>
      <c r="G49" s="20">
        <v>8</v>
      </c>
    </row>
    <row r="50" spans="1:7">
      <c r="A50" s="13">
        <v>42718</v>
      </c>
      <c r="B50" s="14"/>
      <c r="C50" s="19">
        <v>5.6206014699265037</v>
      </c>
      <c r="D50" s="19"/>
      <c r="E50" s="14">
        <v>6.5</v>
      </c>
      <c r="F50" s="20">
        <v>5</v>
      </c>
      <c r="G50" s="20">
        <v>8</v>
      </c>
    </row>
    <row r="51" spans="1:7">
      <c r="A51" s="13">
        <v>42725</v>
      </c>
      <c r="B51" s="14">
        <v>6.52</v>
      </c>
      <c r="C51" s="19">
        <v>5.7594704157322756</v>
      </c>
      <c r="D51" s="19"/>
      <c r="E51" s="14">
        <v>6.5</v>
      </c>
      <c r="F51" s="20">
        <v>5</v>
      </c>
      <c r="G51" s="20">
        <v>8</v>
      </c>
    </row>
    <row r="52" spans="1:7">
      <c r="A52" s="13">
        <v>42734</v>
      </c>
      <c r="B52" s="14">
        <v>6.2874999999999996</v>
      </c>
      <c r="C52" s="19">
        <v>5.9596689160691687</v>
      </c>
      <c r="D52" s="19"/>
      <c r="E52" s="14">
        <v>6.25</v>
      </c>
      <c r="F52" s="20">
        <v>4.75</v>
      </c>
      <c r="G52" s="20">
        <v>7.75</v>
      </c>
    </row>
    <row r="53" spans="1:7">
      <c r="A53" s="13">
        <v>42746</v>
      </c>
      <c r="B53" s="14"/>
      <c r="C53" s="19">
        <v>5.9596689160691687</v>
      </c>
      <c r="D53" s="19"/>
      <c r="E53" s="14">
        <v>6.25</v>
      </c>
      <c r="F53" s="20">
        <v>4.75</v>
      </c>
      <c r="G53" s="20">
        <v>7.75</v>
      </c>
    </row>
    <row r="54" spans="1:7">
      <c r="A54" s="13">
        <v>42753</v>
      </c>
      <c r="B54" s="14"/>
      <c r="C54" s="19">
        <v>5.9889129642749754</v>
      </c>
      <c r="D54" s="19"/>
      <c r="E54" s="14">
        <v>6.25</v>
      </c>
      <c r="F54" s="20">
        <v>4.75</v>
      </c>
      <c r="G54" s="20">
        <v>7.75</v>
      </c>
    </row>
    <row r="55" spans="1:7">
      <c r="A55" s="13">
        <v>42760</v>
      </c>
      <c r="B55" s="14">
        <v>6.2901999999999996</v>
      </c>
      <c r="C55" s="19">
        <v>6.2032623493730519</v>
      </c>
      <c r="D55" s="19"/>
      <c r="E55" s="14">
        <v>6.25</v>
      </c>
      <c r="F55" s="20">
        <v>4.75</v>
      </c>
      <c r="G55" s="20">
        <v>7.75</v>
      </c>
    </row>
    <row r="56" spans="1:7">
      <c r="A56" s="13">
        <v>42767</v>
      </c>
      <c r="B56" s="14">
        <v>6.3182</v>
      </c>
      <c r="C56" s="19">
        <v>6.2051500307809997</v>
      </c>
      <c r="D56" s="19"/>
      <c r="E56" s="14">
        <v>6.25</v>
      </c>
      <c r="F56" s="20">
        <v>4.75</v>
      </c>
      <c r="G56" s="20">
        <v>7.75</v>
      </c>
    </row>
    <row r="57" spans="1:7">
      <c r="A57" s="13">
        <v>42774</v>
      </c>
      <c r="B57" s="14"/>
      <c r="C57" s="19">
        <v>6.23</v>
      </c>
      <c r="D57" s="19"/>
      <c r="E57" s="14">
        <v>6.25</v>
      </c>
      <c r="F57" s="20">
        <v>4.75</v>
      </c>
      <c r="G57" s="20">
        <v>7.75</v>
      </c>
    </row>
    <row r="58" spans="1:7">
      <c r="A58" s="13">
        <v>42781</v>
      </c>
      <c r="B58" s="14">
        <v>6.0892999999999997</v>
      </c>
      <c r="C58" s="19">
        <v>6.0102644753384808</v>
      </c>
      <c r="D58" s="19"/>
      <c r="E58" s="14">
        <v>6</v>
      </c>
      <c r="F58" s="20">
        <v>4.5</v>
      </c>
      <c r="G58" s="20">
        <v>7.5</v>
      </c>
    </row>
    <row r="59" spans="1:7">
      <c r="A59" s="13">
        <v>42788</v>
      </c>
      <c r="B59" s="14">
        <v>6.0994000000000002</v>
      </c>
      <c r="C59" s="19">
        <v>6.0323513318576367</v>
      </c>
      <c r="D59" s="19"/>
      <c r="E59" s="14">
        <v>6</v>
      </c>
      <c r="F59" s="20">
        <v>4.5</v>
      </c>
      <c r="G59" s="20">
        <v>7.5</v>
      </c>
    </row>
    <row r="60" spans="1:7">
      <c r="A60" s="13">
        <v>42795</v>
      </c>
      <c r="B60" s="14">
        <v>6.0571999999999999</v>
      </c>
      <c r="C60" s="19">
        <v>6.0374430500501646</v>
      </c>
      <c r="D60" s="19"/>
      <c r="E60" s="14">
        <v>6</v>
      </c>
      <c r="F60" s="20">
        <v>4.5</v>
      </c>
      <c r="G60" s="20">
        <v>7.5</v>
      </c>
    </row>
    <row r="61" spans="1:7">
      <c r="A61" s="13">
        <v>42803</v>
      </c>
      <c r="B61" s="14"/>
      <c r="C61" s="19">
        <v>6.0205572915955949</v>
      </c>
      <c r="D61" s="19"/>
      <c r="E61" s="14">
        <v>6</v>
      </c>
      <c r="F61" s="20">
        <v>4.5</v>
      </c>
      <c r="G61" s="20">
        <v>7.5</v>
      </c>
    </row>
    <row r="62" spans="1:7">
      <c r="A62" s="13">
        <v>42809</v>
      </c>
      <c r="B62" s="14">
        <v>6.0473999999999997</v>
      </c>
      <c r="C62" s="19">
        <v>5.950039091712557</v>
      </c>
      <c r="D62" s="19"/>
      <c r="E62" s="14">
        <v>6</v>
      </c>
      <c r="F62" s="20">
        <v>4.5</v>
      </c>
      <c r="G62" s="20">
        <v>7.5</v>
      </c>
    </row>
    <row r="63" spans="1:7">
      <c r="A63" s="13">
        <v>42816</v>
      </c>
      <c r="B63" s="14">
        <v>6.1036000000000001</v>
      </c>
      <c r="C63" s="19">
        <v>6.0578014215399145</v>
      </c>
      <c r="D63" s="19"/>
      <c r="E63" s="14">
        <v>6</v>
      </c>
      <c r="F63" s="20">
        <v>4.5</v>
      </c>
      <c r="G63" s="20">
        <v>7.5</v>
      </c>
    </row>
    <row r="64" spans="1:7">
      <c r="A64" s="13">
        <v>42823</v>
      </c>
      <c r="B64" s="14">
        <v>6.1547999999999998</v>
      </c>
      <c r="C64" s="19">
        <v>6.0581107877178653</v>
      </c>
      <c r="D64" s="19"/>
      <c r="E64" s="14">
        <v>6</v>
      </c>
      <c r="F64" s="20">
        <v>4.5</v>
      </c>
      <c r="G64" s="20">
        <v>7.5</v>
      </c>
    </row>
    <row r="65" spans="1:7">
      <c r="A65" s="13">
        <v>42830</v>
      </c>
      <c r="B65" s="14">
        <v>6.1231999999999998</v>
      </c>
      <c r="C65" s="19">
        <v>6.0791317020426385</v>
      </c>
      <c r="D65" s="19"/>
      <c r="E65" s="14">
        <v>6</v>
      </c>
      <c r="F65" s="20">
        <v>4.5</v>
      </c>
      <c r="G65" s="20">
        <v>7.5</v>
      </c>
    </row>
    <row r="66" spans="1:7">
      <c r="A66" s="13">
        <v>42837</v>
      </c>
      <c r="B66" s="14">
        <v>6.15</v>
      </c>
      <c r="C66" s="19">
        <v>6.05</v>
      </c>
      <c r="D66" s="19"/>
      <c r="E66" s="14">
        <v>6</v>
      </c>
      <c r="F66" s="20">
        <v>4.5</v>
      </c>
      <c r="G66" s="20">
        <v>7.5</v>
      </c>
    </row>
    <row r="67" spans="1:7">
      <c r="A67" s="13">
        <v>42844</v>
      </c>
      <c r="B67" s="14">
        <v>6.1228999999999996</v>
      </c>
      <c r="C67" s="19">
        <v>6.0321002862215138</v>
      </c>
      <c r="D67" s="19"/>
      <c r="E67" s="14">
        <v>6</v>
      </c>
      <c r="F67" s="20">
        <v>4.5</v>
      </c>
      <c r="G67" s="20">
        <v>7.5</v>
      </c>
    </row>
    <row r="68" spans="1:7">
      <c r="A68" s="13">
        <v>42851</v>
      </c>
      <c r="B68" s="14">
        <v>6.0957999999999997</v>
      </c>
      <c r="C68" s="19">
        <v>6.0066171310312324</v>
      </c>
      <c r="D68" s="19"/>
      <c r="E68" s="14">
        <v>6</v>
      </c>
      <c r="F68" s="20">
        <v>4.5</v>
      </c>
      <c r="G68" s="20">
        <v>7.5</v>
      </c>
    </row>
    <row r="69" spans="1:7">
      <c r="A69" s="13">
        <v>42858</v>
      </c>
      <c r="B69" s="14">
        <v>6.1369999999999996</v>
      </c>
      <c r="C69" s="19">
        <v>5.9973996065825457</v>
      </c>
      <c r="D69" s="19"/>
      <c r="E69" s="14">
        <v>6</v>
      </c>
      <c r="F69" s="20">
        <v>4.5</v>
      </c>
      <c r="G69" s="20">
        <v>7.5</v>
      </c>
    </row>
    <row r="70" spans="1:7">
      <c r="A70" s="13">
        <v>42865</v>
      </c>
      <c r="B70" s="14"/>
      <c r="C70" s="19">
        <v>5.8215825058102686</v>
      </c>
      <c r="D70" s="19"/>
      <c r="E70" s="14">
        <v>6</v>
      </c>
      <c r="F70" s="20">
        <v>4.5</v>
      </c>
      <c r="G70" s="20">
        <v>7.5</v>
      </c>
    </row>
    <row r="71" spans="1:7">
      <c r="A71" s="13">
        <v>42872</v>
      </c>
      <c r="B71" s="14"/>
      <c r="C71" s="19">
        <v>5.921652791330164</v>
      </c>
      <c r="D71" s="19"/>
      <c r="E71" s="14">
        <v>6</v>
      </c>
      <c r="F71" s="20">
        <v>4.5</v>
      </c>
      <c r="G71" s="20">
        <v>7.5</v>
      </c>
    </row>
    <row r="72" spans="1:7">
      <c r="A72" s="13">
        <v>42879</v>
      </c>
      <c r="B72" s="14"/>
      <c r="C72" s="19">
        <v>5.9599285745974004</v>
      </c>
      <c r="D72" s="19"/>
      <c r="E72" s="14">
        <v>6</v>
      </c>
      <c r="F72" s="20">
        <v>4.5</v>
      </c>
      <c r="G72" s="20">
        <v>7.5</v>
      </c>
    </row>
    <row r="73" spans="1:7">
      <c r="A73" s="13">
        <v>42886</v>
      </c>
      <c r="B73" s="14"/>
      <c r="C73" s="19">
        <v>5.6825393610413464</v>
      </c>
      <c r="D73" s="19"/>
      <c r="E73" s="14">
        <v>6</v>
      </c>
      <c r="F73" s="20">
        <v>4.5</v>
      </c>
      <c r="G73" s="20">
        <v>7.5</v>
      </c>
    </row>
    <row r="74" spans="1:7">
      <c r="A74" s="13">
        <v>42893</v>
      </c>
      <c r="B74" s="14"/>
      <c r="C74" s="19">
        <v>5.5825809738900514</v>
      </c>
      <c r="D74" s="19"/>
      <c r="E74" s="14">
        <v>6</v>
      </c>
      <c r="F74" s="20">
        <v>4.5</v>
      </c>
      <c r="G74" s="20">
        <v>7.5</v>
      </c>
    </row>
    <row r="75" spans="1:7">
      <c r="A75" s="13">
        <v>42900</v>
      </c>
      <c r="B75" s="14"/>
      <c r="C75" s="19">
        <v>5.5893664874551972</v>
      </c>
      <c r="D75" s="19"/>
      <c r="E75" s="14">
        <v>6</v>
      </c>
      <c r="F75" s="20">
        <v>4.5</v>
      </c>
      <c r="G75" s="20">
        <v>7.5</v>
      </c>
    </row>
    <row r="76" spans="1:7">
      <c r="A76" s="13">
        <v>42907</v>
      </c>
      <c r="B76" s="14">
        <v>6.0250000000000004</v>
      </c>
      <c r="C76" s="19">
        <v>5.648756308175396</v>
      </c>
      <c r="D76" s="19"/>
      <c r="E76" s="14">
        <v>6</v>
      </c>
      <c r="F76" s="20">
        <v>4.5</v>
      </c>
      <c r="G76" s="20">
        <v>7.5</v>
      </c>
    </row>
    <row r="77" spans="1:7">
      <c r="A77" s="13">
        <v>42914</v>
      </c>
      <c r="B77" s="14">
        <v>6.0038</v>
      </c>
      <c r="C77" s="19">
        <v>5.7324251734390481</v>
      </c>
      <c r="D77" s="19"/>
      <c r="E77" s="14">
        <v>6</v>
      </c>
      <c r="F77" s="20">
        <v>4.5</v>
      </c>
      <c r="G77" s="20">
        <v>7.5</v>
      </c>
    </row>
    <row r="78" spans="1:7">
      <c r="A78" s="13">
        <v>42921</v>
      </c>
      <c r="B78" s="14"/>
      <c r="C78" s="19">
        <v>5.6591731711520943</v>
      </c>
      <c r="D78" s="19"/>
      <c r="E78" s="14">
        <v>6</v>
      </c>
      <c r="F78" s="20">
        <v>4.5</v>
      </c>
      <c r="G78" s="20">
        <v>7.5</v>
      </c>
    </row>
    <row r="79" spans="1:7">
      <c r="A79" s="13">
        <v>42928</v>
      </c>
      <c r="B79" s="14"/>
      <c r="C79" s="19">
        <v>5.7363224503409427</v>
      </c>
      <c r="D79" s="19"/>
      <c r="E79" s="14">
        <v>6</v>
      </c>
      <c r="F79" s="20">
        <v>4.5</v>
      </c>
      <c r="G79" s="20">
        <v>7.5</v>
      </c>
    </row>
    <row r="80" spans="1:7">
      <c r="A80" s="13">
        <v>42935</v>
      </c>
      <c r="B80" s="14"/>
      <c r="C80" s="19">
        <v>5.6222268338503207</v>
      </c>
      <c r="D80" s="19"/>
      <c r="E80" s="14">
        <v>6</v>
      </c>
      <c r="F80" s="20">
        <v>4.5</v>
      </c>
      <c r="G80" s="20">
        <v>7.5</v>
      </c>
    </row>
    <row r="81" spans="1:7">
      <c r="A81" s="13">
        <v>42942</v>
      </c>
      <c r="B81" s="14"/>
      <c r="C81" s="19">
        <v>5.4184975890733753</v>
      </c>
      <c r="D81" s="19"/>
      <c r="E81" s="14">
        <v>6</v>
      </c>
      <c r="F81" s="20">
        <v>4.5</v>
      </c>
      <c r="G81" s="20">
        <v>7.5</v>
      </c>
    </row>
    <row r="82" spans="1:7">
      <c r="A82" s="13">
        <v>42949</v>
      </c>
      <c r="B82" s="14"/>
      <c r="C82" s="19">
        <v>5.1593812313060816</v>
      </c>
      <c r="D82" s="19"/>
      <c r="E82" s="14">
        <v>6</v>
      </c>
      <c r="F82" s="20">
        <v>4.5</v>
      </c>
      <c r="G82" s="20">
        <v>7.5</v>
      </c>
    </row>
    <row r="83" spans="1:7">
      <c r="A83" s="13">
        <v>42956</v>
      </c>
      <c r="B83" s="14"/>
      <c r="C83" s="19">
        <v>5.1214706025979106</v>
      </c>
      <c r="D83" s="19"/>
      <c r="E83" s="14">
        <v>6</v>
      </c>
      <c r="F83" s="20">
        <v>4.5</v>
      </c>
      <c r="G83" s="20">
        <v>7.5</v>
      </c>
    </row>
    <row r="84" spans="1:7">
      <c r="A84" s="13">
        <v>42963</v>
      </c>
      <c r="B84" s="14"/>
      <c r="C84" s="19">
        <v>5.35</v>
      </c>
      <c r="D84" s="19"/>
      <c r="E84" s="14">
        <v>6</v>
      </c>
      <c r="F84" s="20">
        <v>4.5</v>
      </c>
      <c r="G84" s="20">
        <v>7.5</v>
      </c>
    </row>
    <row r="85" spans="1:7">
      <c r="A85" s="13">
        <v>42970</v>
      </c>
      <c r="B85" s="14"/>
      <c r="C85" s="19">
        <v>5.32</v>
      </c>
      <c r="D85" s="19"/>
      <c r="E85" s="14">
        <v>6</v>
      </c>
      <c r="F85" s="20">
        <v>4.5</v>
      </c>
      <c r="G85" s="20">
        <v>7.5</v>
      </c>
    </row>
    <row r="86" spans="1:7">
      <c r="A86" s="13">
        <v>42977</v>
      </c>
      <c r="B86" s="14"/>
      <c r="C86" s="19">
        <v>5.15</v>
      </c>
      <c r="D86" s="19"/>
      <c r="E86" s="14">
        <v>6</v>
      </c>
      <c r="F86" s="20">
        <v>4.5</v>
      </c>
      <c r="G86" s="20">
        <v>7.5</v>
      </c>
    </row>
    <row r="87" spans="1:7">
      <c r="A87" s="13">
        <v>42984</v>
      </c>
      <c r="B87" s="14"/>
      <c r="C87" s="19">
        <v>5.0138238524684935</v>
      </c>
      <c r="D87" s="19"/>
      <c r="E87" s="14">
        <v>6</v>
      </c>
      <c r="F87" s="20">
        <v>4.5</v>
      </c>
      <c r="G87" s="20">
        <v>7.5</v>
      </c>
    </row>
    <row r="88" spans="1:7">
      <c r="A88" s="13">
        <v>42991</v>
      </c>
      <c r="B88" s="14"/>
      <c r="C88" s="19">
        <v>5.1504264894280993</v>
      </c>
      <c r="D88" s="19"/>
      <c r="E88" s="14">
        <v>6</v>
      </c>
      <c r="F88" s="20">
        <v>4.5</v>
      </c>
      <c r="G88" s="20">
        <v>7.5</v>
      </c>
    </row>
    <row r="89" spans="1:7">
      <c r="A89" s="13">
        <v>42998</v>
      </c>
      <c r="B89" s="14"/>
      <c r="C89" s="19">
        <v>5.1483917927491119</v>
      </c>
      <c r="D89" s="19"/>
      <c r="E89" s="14">
        <v>6</v>
      </c>
      <c r="F89" s="20">
        <v>4.5</v>
      </c>
      <c r="G89" s="20">
        <v>7.5</v>
      </c>
    </row>
    <row r="90" spans="1:7">
      <c r="A90" s="13">
        <v>43005</v>
      </c>
      <c r="B90" s="14">
        <v>6.06</v>
      </c>
      <c r="C90" s="19">
        <v>5.3033478016209967</v>
      </c>
      <c r="D90" s="19"/>
      <c r="E90" s="14">
        <v>6</v>
      </c>
      <c r="F90" s="20">
        <v>4.5</v>
      </c>
      <c r="G90" s="20">
        <v>7.5</v>
      </c>
    </row>
    <row r="91" spans="1:7">
      <c r="A91" s="13">
        <v>43012</v>
      </c>
      <c r="B91" s="14"/>
      <c r="C91" s="19">
        <v>5.5327476295087159</v>
      </c>
      <c r="D91" s="19"/>
      <c r="E91" s="14">
        <v>6</v>
      </c>
      <c r="F91" s="20">
        <v>4.5</v>
      </c>
      <c r="G91" s="20">
        <v>7.5</v>
      </c>
    </row>
    <row r="92" spans="1:7">
      <c r="A92" s="13">
        <v>43019</v>
      </c>
      <c r="B92" s="14"/>
      <c r="C92" s="19">
        <v>5.6196299863289711</v>
      </c>
      <c r="D92" s="19"/>
      <c r="E92" s="14">
        <v>6</v>
      </c>
      <c r="F92" s="20">
        <v>4.5</v>
      </c>
      <c r="G92" s="20">
        <v>7.5</v>
      </c>
    </row>
    <row r="93" spans="1:7">
      <c r="A93" s="13">
        <v>43026</v>
      </c>
      <c r="B93" s="14"/>
      <c r="C93" s="19">
        <v>5.8051203582290327</v>
      </c>
      <c r="D93" s="19"/>
      <c r="E93" s="14">
        <v>6</v>
      </c>
      <c r="F93" s="20">
        <v>4.5</v>
      </c>
      <c r="G93" s="20">
        <v>7.5</v>
      </c>
    </row>
    <row r="94" spans="1:7">
      <c r="A94" s="13">
        <v>43033</v>
      </c>
      <c r="B94" s="14">
        <v>6.0339999999999998</v>
      </c>
      <c r="C94" s="19">
        <v>5.8392499217170517</v>
      </c>
      <c r="D94" s="19"/>
      <c r="E94" s="14">
        <v>6</v>
      </c>
      <c r="F94" s="20">
        <v>4.5</v>
      </c>
      <c r="G94" s="20">
        <v>7.5</v>
      </c>
    </row>
    <row r="95" spans="1:7">
      <c r="A95" s="13">
        <v>43040</v>
      </c>
      <c r="B95" s="14"/>
      <c r="C95" s="19">
        <v>5.7981012605695126</v>
      </c>
      <c r="D95" s="19"/>
      <c r="E95" s="14">
        <v>6</v>
      </c>
      <c r="F95" s="20">
        <v>4.5</v>
      </c>
      <c r="G95" s="20">
        <v>7.5</v>
      </c>
    </row>
    <row r="96" spans="1:7">
      <c r="A96" s="13">
        <v>43047</v>
      </c>
      <c r="B96" s="14"/>
      <c r="C96" s="19">
        <v>5.7309841211589809</v>
      </c>
      <c r="D96" s="19"/>
      <c r="E96" s="14">
        <v>6</v>
      </c>
      <c r="F96" s="20">
        <v>4.5</v>
      </c>
      <c r="G96" s="20">
        <v>7.5</v>
      </c>
    </row>
    <row r="97" spans="1:7">
      <c r="A97" s="13">
        <v>43054</v>
      </c>
      <c r="B97" s="14"/>
      <c r="C97" s="19">
        <v>5.7680539294035764</v>
      </c>
      <c r="D97" s="19"/>
      <c r="E97" s="14">
        <v>6</v>
      </c>
      <c r="F97" s="20">
        <v>4.5</v>
      </c>
      <c r="G97" s="20">
        <v>7.5</v>
      </c>
    </row>
    <row r="98" spans="1:7">
      <c r="A98" s="13">
        <v>43061</v>
      </c>
      <c r="B98" s="14">
        <v>6.0890000000000004</v>
      </c>
      <c r="C98" s="19">
        <v>5.9224645906709288</v>
      </c>
      <c r="D98" s="19"/>
      <c r="E98" s="14">
        <v>6</v>
      </c>
      <c r="F98" s="20">
        <v>4.5</v>
      </c>
      <c r="G98" s="20">
        <v>7.5</v>
      </c>
    </row>
    <row r="99" spans="1:7">
      <c r="A99" s="13">
        <v>43068</v>
      </c>
      <c r="B99" s="14">
        <v>6.1220999999999997</v>
      </c>
      <c r="C99" s="19">
        <v>6.0148700927824228</v>
      </c>
      <c r="D99" s="19"/>
      <c r="E99" s="14">
        <v>6</v>
      </c>
      <c r="F99" s="20">
        <v>4.5</v>
      </c>
      <c r="G99" s="20">
        <v>7.5</v>
      </c>
    </row>
    <row r="100" spans="1:7">
      <c r="A100" s="13">
        <v>43075</v>
      </c>
      <c r="B100" s="14">
        <v>6.2652000000000001</v>
      </c>
      <c r="C100" s="19">
        <v>6.0653071273234582</v>
      </c>
      <c r="D100" s="19"/>
      <c r="E100" s="14">
        <v>6</v>
      </c>
      <c r="F100" s="20">
        <v>4.5</v>
      </c>
      <c r="G100" s="20">
        <v>7.5</v>
      </c>
    </row>
    <row r="101" spans="1:7">
      <c r="A101" s="13">
        <v>43082</v>
      </c>
      <c r="B101" s="14">
        <v>6.3860000000000001</v>
      </c>
      <c r="C101" s="19">
        <v>6.2127851509905749</v>
      </c>
      <c r="D101" s="19"/>
      <c r="E101" s="14">
        <v>6</v>
      </c>
      <c r="F101" s="20">
        <v>4.5</v>
      </c>
      <c r="G101" s="20">
        <v>7.5</v>
      </c>
    </row>
    <row r="102" spans="1:7">
      <c r="A102" s="13">
        <v>43089</v>
      </c>
      <c r="B102" s="14">
        <v>6.4134000000000002</v>
      </c>
      <c r="C102" s="19">
        <v>6.2651924841720819</v>
      </c>
      <c r="D102" s="19"/>
      <c r="E102" s="14">
        <v>6</v>
      </c>
      <c r="F102" s="20">
        <v>4.5</v>
      </c>
      <c r="G102" s="20">
        <v>7.5</v>
      </c>
    </row>
    <row r="103" spans="1:7">
      <c r="A103" s="13">
        <v>43096</v>
      </c>
      <c r="B103" s="14">
        <v>6</v>
      </c>
      <c r="C103" s="19">
        <v>5.9856117145876686</v>
      </c>
      <c r="D103" s="19"/>
      <c r="E103" s="14">
        <v>6</v>
      </c>
      <c r="F103" s="20">
        <v>4.5</v>
      </c>
      <c r="G103" s="20">
        <v>7.5</v>
      </c>
    </row>
    <row r="104" spans="1:7">
      <c r="A104" s="13">
        <v>43110</v>
      </c>
      <c r="B104" s="14">
        <v>6.22</v>
      </c>
      <c r="C104" s="19">
        <v>6.0539318271516995</v>
      </c>
      <c r="D104" s="19"/>
      <c r="E104" s="14">
        <v>6</v>
      </c>
      <c r="F104" s="20">
        <v>4.5</v>
      </c>
      <c r="G104" s="20">
        <v>7.5</v>
      </c>
    </row>
    <row r="105" spans="1:7">
      <c r="A105" s="13">
        <v>43117</v>
      </c>
      <c r="B105" s="14"/>
      <c r="C105" s="19">
        <v>5.9768534270388853</v>
      </c>
      <c r="D105" s="19"/>
      <c r="E105" s="14">
        <v>6</v>
      </c>
      <c r="F105" s="20">
        <v>4.5</v>
      </c>
      <c r="G105" s="20">
        <v>7.5</v>
      </c>
    </row>
    <row r="106" spans="1:7">
      <c r="A106" s="13">
        <v>43124</v>
      </c>
      <c r="B106" s="14">
        <v>6.3964999999999996</v>
      </c>
      <c r="C106" s="19">
        <v>5.9801343580372981</v>
      </c>
      <c r="D106" s="19"/>
      <c r="E106" s="14">
        <v>6</v>
      </c>
      <c r="F106" s="20">
        <v>4.5</v>
      </c>
      <c r="G106" s="20">
        <v>7.5</v>
      </c>
    </row>
    <row r="107" spans="1:7">
      <c r="A107" s="13">
        <v>43131</v>
      </c>
      <c r="B107" s="14">
        <v>6.4024000000000001</v>
      </c>
      <c r="C107" s="19">
        <v>6.1</v>
      </c>
      <c r="D107" s="19"/>
      <c r="E107" s="14">
        <v>6</v>
      </c>
      <c r="F107" s="20">
        <v>4.5</v>
      </c>
      <c r="G107" s="20">
        <v>7.5</v>
      </c>
    </row>
    <row r="108" spans="1:7">
      <c r="A108" s="13">
        <v>43138</v>
      </c>
      <c r="B108" s="14"/>
      <c r="C108" s="19">
        <v>5.4880153899549891</v>
      </c>
      <c r="D108" s="19"/>
      <c r="E108" s="14">
        <v>6</v>
      </c>
      <c r="F108" s="20">
        <v>4.5</v>
      </c>
      <c r="G108" s="20">
        <v>7.5</v>
      </c>
    </row>
    <row r="109" spans="1:7">
      <c r="A109" s="13">
        <v>43145</v>
      </c>
      <c r="B109" s="14"/>
      <c r="C109" s="19">
        <v>5.9317163527745986</v>
      </c>
      <c r="D109" s="19"/>
      <c r="E109" s="14">
        <v>6</v>
      </c>
      <c r="F109" s="20">
        <v>4.5</v>
      </c>
      <c r="G109" s="20">
        <v>7.5</v>
      </c>
    </row>
    <row r="110" spans="1:7">
      <c r="A110" s="13">
        <v>43152</v>
      </c>
      <c r="B110" s="14"/>
      <c r="C110" s="19">
        <v>6.0052236806857753</v>
      </c>
      <c r="D110" s="19"/>
      <c r="E110" s="14">
        <v>6</v>
      </c>
      <c r="F110" s="20">
        <v>4.5</v>
      </c>
      <c r="G110" s="20">
        <v>7.5</v>
      </c>
    </row>
    <row r="111" spans="1:7">
      <c r="A111" s="13">
        <v>43159</v>
      </c>
      <c r="B111" s="14"/>
      <c r="C111" s="19">
        <v>5.9854191980558928</v>
      </c>
      <c r="D111" s="19"/>
      <c r="E111" s="14">
        <v>6</v>
      </c>
      <c r="F111" s="20">
        <v>4.5</v>
      </c>
      <c r="G111" s="20">
        <v>7.5</v>
      </c>
    </row>
    <row r="112" spans="1:7">
      <c r="A112" s="13">
        <v>43166</v>
      </c>
      <c r="B112" s="14"/>
      <c r="C112" s="19">
        <v>6</v>
      </c>
      <c r="D112" s="19"/>
      <c r="E112" s="14">
        <v>6</v>
      </c>
      <c r="F112" s="20">
        <v>4.5</v>
      </c>
      <c r="G112" s="20">
        <v>7.5</v>
      </c>
    </row>
    <row r="113" spans="1:7">
      <c r="A113" s="13">
        <v>43173</v>
      </c>
      <c r="B113" s="14"/>
      <c r="C113" s="19">
        <v>6</v>
      </c>
      <c r="D113" s="19"/>
      <c r="E113" s="14">
        <v>6</v>
      </c>
      <c r="F113" s="20">
        <v>4.5</v>
      </c>
      <c r="G113" s="20">
        <v>7.5</v>
      </c>
    </row>
    <row r="114" spans="1:7">
      <c r="A114" s="13">
        <v>43180</v>
      </c>
      <c r="B114" s="14"/>
      <c r="C114" s="19">
        <v>6</v>
      </c>
      <c r="D114" s="19"/>
      <c r="E114" s="14">
        <v>6</v>
      </c>
      <c r="F114" s="20">
        <v>4.5</v>
      </c>
      <c r="G114" s="20">
        <v>7.5</v>
      </c>
    </row>
    <row r="115" spans="1:7">
      <c r="A115" s="13">
        <v>43187</v>
      </c>
      <c r="B115" s="14">
        <v>6.02</v>
      </c>
      <c r="C115" s="19">
        <v>6</v>
      </c>
      <c r="D115" s="19"/>
      <c r="E115" s="14">
        <v>6</v>
      </c>
      <c r="F115" s="20">
        <v>4.5</v>
      </c>
      <c r="G115" s="20">
        <v>7.5</v>
      </c>
    </row>
    <row r="116" spans="1:7">
      <c r="A116" s="13">
        <v>43194</v>
      </c>
      <c r="B116" s="14"/>
      <c r="C116" s="19">
        <v>5.9931242274412853</v>
      </c>
      <c r="D116" s="19"/>
      <c r="E116" s="14">
        <v>6</v>
      </c>
      <c r="F116" s="20">
        <v>4.5</v>
      </c>
      <c r="G116" s="20">
        <v>7.5</v>
      </c>
    </row>
    <row r="117" spans="1:7">
      <c r="A117" s="13">
        <v>43201</v>
      </c>
      <c r="B117" s="14"/>
      <c r="C117" s="19">
        <v>5.7975766215253026</v>
      </c>
      <c r="D117" s="19"/>
      <c r="E117" s="14">
        <v>6</v>
      </c>
      <c r="F117" s="20">
        <v>4.5</v>
      </c>
      <c r="G117" s="20">
        <v>7.5</v>
      </c>
    </row>
    <row r="118" spans="1:7">
      <c r="A118" s="13">
        <v>43208</v>
      </c>
      <c r="B118" s="14">
        <v>6.02</v>
      </c>
      <c r="C118" s="19">
        <v>5.9846561584600364</v>
      </c>
      <c r="D118" s="19"/>
      <c r="E118" s="14">
        <v>6</v>
      </c>
      <c r="F118" s="20">
        <v>4.5</v>
      </c>
      <c r="G118" s="20">
        <v>7.5</v>
      </c>
    </row>
    <row r="119" spans="1:7">
      <c r="A119" s="13">
        <v>43215</v>
      </c>
      <c r="B119" s="14">
        <v>6.2953999999999999</v>
      </c>
      <c r="C119" s="19">
        <v>5.97</v>
      </c>
      <c r="D119" s="19"/>
      <c r="E119" s="14">
        <v>6</v>
      </c>
      <c r="F119" s="20">
        <v>4.5</v>
      </c>
      <c r="G119" s="20">
        <v>7.5</v>
      </c>
    </row>
    <row r="120" spans="1:7">
      <c r="A120" s="13">
        <v>43222</v>
      </c>
      <c r="B120" s="14">
        <v>6.72</v>
      </c>
      <c r="C120" s="19">
        <v>6.22</v>
      </c>
      <c r="D120" s="19"/>
      <c r="E120" s="14">
        <v>6</v>
      </c>
      <c r="F120" s="20">
        <v>4.5</v>
      </c>
      <c r="G120" s="20">
        <v>7.5</v>
      </c>
    </row>
    <row r="121" spans="1:7">
      <c r="A121" s="13">
        <v>43230</v>
      </c>
      <c r="B121" s="14">
        <v>6.74</v>
      </c>
      <c r="C121" s="19">
        <v>6.3575452500803253</v>
      </c>
      <c r="D121" s="19"/>
      <c r="E121" s="14">
        <v>6</v>
      </c>
      <c r="F121" s="20">
        <v>4.5</v>
      </c>
      <c r="G121" s="20">
        <v>7.5</v>
      </c>
    </row>
    <row r="122" spans="1:7">
      <c r="A122" s="13">
        <v>43236</v>
      </c>
      <c r="B122" s="14">
        <v>6.3329000000000004</v>
      </c>
      <c r="C122" s="19">
        <v>6.2369926199261991</v>
      </c>
      <c r="D122" s="19"/>
      <c r="E122" s="14">
        <v>6</v>
      </c>
      <c r="F122" s="20">
        <v>4.5</v>
      </c>
      <c r="G122" s="20">
        <v>7.5</v>
      </c>
    </row>
    <row r="123" spans="1:7">
      <c r="A123" s="13">
        <v>43242</v>
      </c>
      <c r="B123" s="14">
        <v>6.0762</v>
      </c>
      <c r="C123" s="19">
        <v>6.1466738732745716</v>
      </c>
      <c r="D123" s="19"/>
      <c r="E123" s="14">
        <v>6</v>
      </c>
      <c r="F123" s="20">
        <v>4.5</v>
      </c>
      <c r="G123" s="20">
        <v>7.5</v>
      </c>
    </row>
    <row r="124" spans="1:7">
      <c r="A124" s="13">
        <v>43249</v>
      </c>
      <c r="B124" s="14">
        <v>6.0975999999999999</v>
      </c>
      <c r="C124" s="19">
        <v>6.1141669406092483</v>
      </c>
      <c r="D124" s="19"/>
      <c r="E124" s="14">
        <v>6</v>
      </c>
      <c r="F124" s="20">
        <v>4.5</v>
      </c>
      <c r="G124" s="20">
        <v>7.5</v>
      </c>
    </row>
    <row r="125" spans="1:7">
      <c r="A125" s="13">
        <v>43257</v>
      </c>
      <c r="B125" s="14">
        <v>6.03</v>
      </c>
      <c r="C125" s="19">
        <v>6.0287004181979471</v>
      </c>
      <c r="D125" s="19"/>
      <c r="E125" s="14">
        <v>6</v>
      </c>
      <c r="F125" s="20">
        <v>4.5</v>
      </c>
      <c r="G125" s="20">
        <v>7.5</v>
      </c>
    </row>
    <row r="126" spans="1:7">
      <c r="A126" s="13">
        <v>43264</v>
      </c>
      <c r="B126" s="14">
        <v>6.1089000000000002</v>
      </c>
      <c r="C126" s="19">
        <v>6.0660363946545353</v>
      </c>
      <c r="D126" s="19"/>
      <c r="E126" s="14">
        <v>6</v>
      </c>
      <c r="F126" s="20">
        <v>4.5</v>
      </c>
      <c r="G126" s="20">
        <v>7.5</v>
      </c>
    </row>
    <row r="127" spans="1:7">
      <c r="A127" s="13">
        <v>43271</v>
      </c>
      <c r="B127" s="14">
        <v>6.2840999999999996</v>
      </c>
      <c r="C127" s="19">
        <v>6.1178801386825157</v>
      </c>
      <c r="D127" s="19"/>
      <c r="E127" s="14">
        <v>6</v>
      </c>
      <c r="F127" s="20">
        <v>4.5</v>
      </c>
      <c r="G127" s="20">
        <v>7.5</v>
      </c>
    </row>
    <row r="128" spans="1:7">
      <c r="A128" s="13">
        <v>43278</v>
      </c>
      <c r="B128" s="14">
        <v>6.3470000000000004</v>
      </c>
      <c r="C128" s="19">
        <v>6.1842472118959106</v>
      </c>
      <c r="D128" s="19"/>
      <c r="E128" s="14">
        <v>6</v>
      </c>
      <c r="F128" s="20">
        <v>4.5</v>
      </c>
      <c r="G128" s="20">
        <v>7.5</v>
      </c>
    </row>
    <row r="129" spans="1:7">
      <c r="A129" s="13">
        <v>43285</v>
      </c>
      <c r="B129" s="14">
        <v>6.32</v>
      </c>
      <c r="C129" s="19">
        <v>6.1740266811870406</v>
      </c>
      <c r="D129" s="19"/>
      <c r="E129" s="14">
        <v>6</v>
      </c>
      <c r="F129" s="20">
        <v>4.5</v>
      </c>
      <c r="G129" s="20">
        <v>7.5</v>
      </c>
    </row>
    <row r="130" spans="1:7">
      <c r="A130" s="13">
        <v>43292</v>
      </c>
      <c r="B130" s="14">
        <v>6.2958999999999996</v>
      </c>
      <c r="C130" s="19">
        <v>6.2080984409356565</v>
      </c>
      <c r="D130" s="19"/>
      <c r="E130" s="14">
        <v>6</v>
      </c>
      <c r="F130" s="20">
        <v>4.5</v>
      </c>
      <c r="G130" s="20">
        <v>7.5</v>
      </c>
    </row>
    <row r="131" spans="1:7">
      <c r="A131" s="13">
        <v>43299</v>
      </c>
      <c r="B131" s="14">
        <v>6.3375000000000004</v>
      </c>
      <c r="C131" s="19">
        <v>6.2756697085663822</v>
      </c>
      <c r="D131" s="19"/>
      <c r="E131" s="14">
        <v>6</v>
      </c>
      <c r="F131" s="20">
        <v>4.5</v>
      </c>
      <c r="G131" s="20">
        <v>7.5</v>
      </c>
    </row>
    <row r="132" spans="1:7">
      <c r="A132" s="13">
        <v>43306</v>
      </c>
      <c r="B132" s="14">
        <v>6.3617999999999997</v>
      </c>
      <c r="C132" s="19">
        <v>6.225542168674699</v>
      </c>
      <c r="D132" s="19"/>
      <c r="E132" s="14">
        <v>6</v>
      </c>
      <c r="F132" s="20">
        <v>4.5</v>
      </c>
      <c r="G132" s="20">
        <v>7.5</v>
      </c>
    </row>
    <row r="133" spans="1:7">
      <c r="A133" s="13">
        <v>43313</v>
      </c>
      <c r="B133" s="14">
        <v>6.2065000000000001</v>
      </c>
      <c r="C133" s="19">
        <v>6.2175656984785617</v>
      </c>
      <c r="D133" s="19"/>
      <c r="E133" s="14">
        <v>6</v>
      </c>
      <c r="F133" s="20">
        <v>4.5</v>
      </c>
      <c r="G133" s="20">
        <v>7.5</v>
      </c>
    </row>
    <row r="134" spans="1:7">
      <c r="A134" s="13">
        <v>43320</v>
      </c>
      <c r="B134" s="14">
        <v>6.1406000000000001</v>
      </c>
      <c r="C134" s="19">
        <v>6.1192982456140355</v>
      </c>
      <c r="D134" s="19"/>
      <c r="E134" s="14">
        <v>6</v>
      </c>
      <c r="F134" s="20">
        <v>4.5</v>
      </c>
      <c r="G134" s="20">
        <v>7.5</v>
      </c>
    </row>
    <row r="135" spans="1:7">
      <c r="A135" s="13">
        <v>43327</v>
      </c>
      <c r="B135" s="14">
        <v>6.23</v>
      </c>
      <c r="C135" s="19">
        <v>6.1504322003178764</v>
      </c>
      <c r="D135" s="19"/>
      <c r="E135" s="14">
        <v>6</v>
      </c>
      <c r="F135" s="20">
        <v>4.5</v>
      </c>
      <c r="G135" s="20">
        <v>7.5</v>
      </c>
    </row>
    <row r="136" spans="1:7">
      <c r="A136" s="13">
        <v>43334</v>
      </c>
      <c r="B136" s="14">
        <v>6.1238999999999999</v>
      </c>
      <c r="C136" s="19">
        <v>6.1831895635915526</v>
      </c>
      <c r="D136" s="19"/>
      <c r="E136" s="14">
        <v>6</v>
      </c>
      <c r="F136" s="20">
        <v>4.5</v>
      </c>
      <c r="G136" s="20">
        <v>7.5</v>
      </c>
    </row>
    <row r="137" spans="1:7">
      <c r="A137" s="13">
        <v>43341</v>
      </c>
      <c r="B137" s="14">
        <v>6.13</v>
      </c>
      <c r="C137" s="19">
        <v>6.15</v>
      </c>
      <c r="D137" s="19"/>
      <c r="E137" s="14">
        <v>6</v>
      </c>
      <c r="F137" s="20">
        <v>4.5</v>
      </c>
      <c r="G137" s="20">
        <v>7.5</v>
      </c>
    </row>
    <row r="138" spans="1:7">
      <c r="A138" s="13">
        <v>43348</v>
      </c>
      <c r="B138" s="14">
        <v>6.09</v>
      </c>
      <c r="C138" s="19">
        <v>6.14</v>
      </c>
      <c r="D138" s="19"/>
      <c r="E138" s="14">
        <v>6</v>
      </c>
      <c r="F138" s="20">
        <v>4.5</v>
      </c>
      <c r="G138" s="20">
        <v>7.5</v>
      </c>
    </row>
    <row r="139" spans="1:7">
      <c r="A139" s="13">
        <v>43355</v>
      </c>
      <c r="B139" s="14">
        <v>6.0777099999999997</v>
      </c>
      <c r="C139" s="19">
        <v>6.15</v>
      </c>
      <c r="D139" s="19"/>
      <c r="E139" s="14">
        <v>6</v>
      </c>
      <c r="F139" s="20">
        <v>4.5</v>
      </c>
      <c r="G139" s="20">
        <v>7.5</v>
      </c>
    </row>
    <row r="140" spans="1:7">
      <c r="A140" s="13">
        <v>43362</v>
      </c>
      <c r="B140" s="14">
        <v>6.0891000000000002</v>
      </c>
      <c r="C140" s="19">
        <v>6.1407030284880024</v>
      </c>
      <c r="D140" s="19"/>
      <c r="E140" s="14">
        <v>6</v>
      </c>
      <c r="F140" s="20">
        <v>4.5</v>
      </c>
      <c r="G140" s="20">
        <v>7.5</v>
      </c>
    </row>
    <row r="141" spans="1:7">
      <c r="A141" s="13">
        <v>43369</v>
      </c>
      <c r="B141" s="14">
        <v>6.1158000000000001</v>
      </c>
      <c r="C141" s="19">
        <v>6.1345191248229183</v>
      </c>
      <c r="D141" s="19"/>
      <c r="E141" s="14">
        <v>6</v>
      </c>
      <c r="F141" s="20">
        <v>4.5</v>
      </c>
      <c r="G141" s="20">
        <v>7.5</v>
      </c>
    </row>
  </sheetData>
  <hyperlinks>
    <hyperlink ref="A1" location="List!A1" display="List!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59"/>
  <sheetViews>
    <sheetView topLeftCell="E1" zoomScale="85" zoomScaleNormal="85" workbookViewId="0">
      <selection activeCell="O28" sqref="O28"/>
    </sheetView>
  </sheetViews>
  <sheetFormatPr defaultRowHeight="14.25"/>
  <cols>
    <col min="1" max="1" width="8.88671875" style="17"/>
    <col min="2" max="2" width="9.88671875" style="17" customWidth="1"/>
    <col min="3" max="5" width="9.44140625" style="17" bestFit="1" customWidth="1"/>
    <col min="6" max="6" width="9.88671875" style="17" bestFit="1" customWidth="1"/>
    <col min="7" max="7" width="9.6640625" style="17" bestFit="1" customWidth="1"/>
    <col min="8" max="9" width="9" style="17" bestFit="1" customWidth="1"/>
    <col min="10" max="10" width="9.77734375" style="17" bestFit="1" customWidth="1"/>
    <col min="11" max="16384" width="8.88671875" style="17"/>
  </cols>
  <sheetData>
    <row r="1" spans="1:10" ht="15">
      <c r="A1" s="122" t="s">
        <v>166</v>
      </c>
      <c r="B1" s="4" t="s">
        <v>302</v>
      </c>
      <c r="C1" s="4" t="s">
        <v>303</v>
      </c>
      <c r="D1" s="4" t="s">
        <v>304</v>
      </c>
      <c r="E1" s="4" t="s">
        <v>305</v>
      </c>
      <c r="F1" s="4" t="s">
        <v>306</v>
      </c>
      <c r="G1" s="4" t="s">
        <v>307</v>
      </c>
      <c r="H1" s="4" t="s">
        <v>308</v>
      </c>
      <c r="I1" s="4" t="s">
        <v>309</v>
      </c>
      <c r="J1" s="4" t="s">
        <v>310</v>
      </c>
    </row>
    <row r="2" spans="1:10">
      <c r="A2" s="127" t="s">
        <v>231</v>
      </c>
      <c r="B2" s="20">
        <v>-17263.062690261111</v>
      </c>
      <c r="C2" s="20">
        <v>0</v>
      </c>
      <c r="D2" s="20">
        <v>0</v>
      </c>
      <c r="E2" s="20">
        <v>0</v>
      </c>
      <c r="F2" s="20">
        <v>72202.634340277786</v>
      </c>
      <c r="G2" s="20">
        <v>1522.4856624755953</v>
      </c>
      <c r="H2" s="20">
        <v>1517.0056624755953</v>
      </c>
      <c r="I2" s="20">
        <v>0</v>
      </c>
      <c r="J2" s="20">
        <v>54939.571650016675</v>
      </c>
    </row>
    <row r="3" spans="1:10">
      <c r="A3" s="127" t="s">
        <v>232</v>
      </c>
      <c r="B3" s="20">
        <v>-6239.1536203476189</v>
      </c>
      <c r="C3" s="20">
        <v>0</v>
      </c>
      <c r="D3" s="20">
        <v>0</v>
      </c>
      <c r="E3" s="20">
        <v>0</v>
      </c>
      <c r="F3" s="20">
        <v>60180.553164095239</v>
      </c>
      <c r="G3" s="20">
        <v>1683.3244210476191</v>
      </c>
      <c r="H3" s="20">
        <v>1516.1144210476191</v>
      </c>
      <c r="I3" s="20">
        <v>0</v>
      </c>
      <c r="J3" s="20">
        <v>53941.399543747619</v>
      </c>
    </row>
    <row r="4" spans="1:10">
      <c r="A4" s="127" t="s">
        <v>233</v>
      </c>
      <c r="B4" s="20">
        <v>-6779.6857142666659</v>
      </c>
      <c r="C4" s="20">
        <v>0</v>
      </c>
      <c r="D4" s="20">
        <v>0</v>
      </c>
      <c r="E4" s="20">
        <v>0</v>
      </c>
      <c r="F4" s="20">
        <v>54202.15137761904</v>
      </c>
      <c r="G4" s="20">
        <v>2264.5619277142855</v>
      </c>
      <c r="H4" s="20">
        <v>1514.8366061428569</v>
      </c>
      <c r="I4" s="20">
        <v>0</v>
      </c>
      <c r="J4" s="20">
        <v>47422.465663352377</v>
      </c>
    </row>
    <row r="5" spans="1:10">
      <c r="A5" s="127" t="s">
        <v>234</v>
      </c>
      <c r="B5" s="20">
        <v>-10006.40652315238</v>
      </c>
      <c r="C5" s="20">
        <v>0</v>
      </c>
      <c r="D5" s="20">
        <v>0</v>
      </c>
      <c r="E5" s="20">
        <v>0</v>
      </c>
      <c r="F5" s="20">
        <v>43446.895430190467</v>
      </c>
      <c r="G5" s="20">
        <v>1516.6230632857144</v>
      </c>
      <c r="H5" s="20">
        <v>1516.6230632857144</v>
      </c>
      <c r="I5" s="20">
        <v>0</v>
      </c>
      <c r="J5" s="20">
        <v>33440.488907038089</v>
      </c>
    </row>
    <row r="6" spans="1:10">
      <c r="A6" s="127" t="s">
        <v>233</v>
      </c>
      <c r="B6" s="20">
        <v>-15942.635856165001</v>
      </c>
      <c r="C6" s="20">
        <v>0</v>
      </c>
      <c r="D6" s="20">
        <v>0</v>
      </c>
      <c r="E6" s="20">
        <v>0</v>
      </c>
      <c r="F6" s="20">
        <v>48038.214109100008</v>
      </c>
      <c r="G6" s="20">
        <v>1649.0757925000003</v>
      </c>
      <c r="H6" s="20">
        <v>1515.3493425000001</v>
      </c>
      <c r="I6" s="20">
        <v>0</v>
      </c>
      <c r="J6" s="20">
        <v>32095.578252935007</v>
      </c>
    </row>
    <row r="7" spans="1:10">
      <c r="A7" s="128" t="s">
        <v>235</v>
      </c>
      <c r="B7" s="20">
        <v>-11679.308039790478</v>
      </c>
      <c r="C7" s="20">
        <v>-5718.8454011761905</v>
      </c>
      <c r="D7" s="20">
        <v>0</v>
      </c>
      <c r="E7" s="20">
        <v>0</v>
      </c>
      <c r="F7" s="20">
        <v>37047.897416238091</v>
      </c>
      <c r="G7" s="20">
        <v>1515.395100952381</v>
      </c>
      <c r="H7" s="20">
        <v>1514.6808152380952</v>
      </c>
      <c r="I7" s="20">
        <v>0</v>
      </c>
      <c r="J7" s="20">
        <v>25368.589376447613</v>
      </c>
    </row>
    <row r="8" spans="1:10">
      <c r="A8" s="128" t="s">
        <v>235</v>
      </c>
      <c r="B8" s="20">
        <v>-4318.8325031181821</v>
      </c>
      <c r="C8" s="20">
        <v>0</v>
      </c>
      <c r="D8" s="20">
        <v>0</v>
      </c>
      <c r="E8" s="20">
        <v>0</v>
      </c>
      <c r="F8" s="20">
        <v>42844.198224590909</v>
      </c>
      <c r="G8" s="20">
        <v>1550.4891052727276</v>
      </c>
      <c r="H8" s="20">
        <v>1516.1826961818185</v>
      </c>
      <c r="I8" s="20">
        <v>0</v>
      </c>
      <c r="J8" s="20">
        <v>38525.365721472728</v>
      </c>
    </row>
    <row r="9" spans="1:10">
      <c r="A9" s="128" t="s">
        <v>234</v>
      </c>
      <c r="B9" s="20">
        <v>-9264.3957950956537</v>
      </c>
      <c r="C9" s="20">
        <v>-5111.5968076130439</v>
      </c>
      <c r="D9" s="20">
        <v>0</v>
      </c>
      <c r="E9" s="20">
        <v>0</v>
      </c>
      <c r="F9" s="20">
        <v>31242.698375478256</v>
      </c>
      <c r="G9" s="20">
        <v>1526.6361775217395</v>
      </c>
      <c r="H9" s="20">
        <v>1514.9159976956525</v>
      </c>
      <c r="I9" s="20">
        <v>0</v>
      </c>
      <c r="J9" s="20">
        <v>21978.302580382602</v>
      </c>
    </row>
    <row r="10" spans="1:10">
      <c r="A10" s="128" t="s">
        <v>236</v>
      </c>
      <c r="B10" s="20">
        <v>-1002.4168897909091</v>
      </c>
      <c r="C10" s="20">
        <v>0</v>
      </c>
      <c r="D10" s="20">
        <v>0</v>
      </c>
      <c r="E10" s="20">
        <v>0</v>
      </c>
      <c r="F10" s="20">
        <v>43298.966077545461</v>
      </c>
      <c r="G10" s="20">
        <v>1514.6692028636362</v>
      </c>
      <c r="H10" s="20">
        <v>1513.7205664999999</v>
      </c>
      <c r="I10" s="20">
        <v>0</v>
      </c>
      <c r="J10" s="20">
        <v>42296.54918775455</v>
      </c>
    </row>
    <row r="11" spans="1:10">
      <c r="A11" s="128" t="s">
        <v>237</v>
      </c>
      <c r="B11" s="20">
        <v>-3675</v>
      </c>
      <c r="C11" s="20">
        <v>0</v>
      </c>
      <c r="D11" s="20">
        <v>0</v>
      </c>
      <c r="E11" s="20">
        <v>0</v>
      </c>
      <c r="F11" s="20">
        <v>43703</v>
      </c>
      <c r="G11" s="20">
        <v>1690</v>
      </c>
      <c r="H11" s="20">
        <v>1515</v>
      </c>
      <c r="I11" s="20">
        <v>0</v>
      </c>
      <c r="J11" s="20">
        <v>40028</v>
      </c>
    </row>
    <row r="12" spans="1:10">
      <c r="A12" s="128" t="s">
        <v>238</v>
      </c>
      <c r="B12" s="20">
        <v>-2240</v>
      </c>
      <c r="C12" s="20">
        <v>0</v>
      </c>
      <c r="D12" s="20">
        <v>0</v>
      </c>
      <c r="E12" s="20">
        <v>0</v>
      </c>
      <c r="F12" s="20">
        <v>44336</v>
      </c>
      <c r="G12" s="20">
        <v>7682</v>
      </c>
      <c r="H12" s="20">
        <v>1514</v>
      </c>
      <c r="I12" s="20">
        <v>0</v>
      </c>
      <c r="J12" s="20">
        <v>42096</v>
      </c>
    </row>
    <row r="13" spans="1:10">
      <c r="A13" s="128" t="s">
        <v>239</v>
      </c>
      <c r="B13" s="20">
        <v>-2901</v>
      </c>
      <c r="C13" s="20">
        <v>-2901</v>
      </c>
      <c r="D13" s="20">
        <v>-2901</v>
      </c>
      <c r="E13" s="20">
        <v>-2901</v>
      </c>
      <c r="F13" s="20">
        <v>151118</v>
      </c>
      <c r="G13" s="20">
        <v>127334</v>
      </c>
      <c r="H13" s="20">
        <v>16623</v>
      </c>
      <c r="I13" s="20">
        <v>15486</v>
      </c>
      <c r="J13" s="20">
        <v>148217</v>
      </c>
    </row>
    <row r="14" spans="1:10">
      <c r="A14" s="127" t="s">
        <v>240</v>
      </c>
      <c r="B14" s="20">
        <v>-8542.2049384105267</v>
      </c>
      <c r="C14" s="20">
        <v>-5841.6131576105272</v>
      </c>
      <c r="D14" s="20">
        <v>-5841.6131576105272</v>
      </c>
      <c r="E14" s="20">
        <v>-5841.6131576105272</v>
      </c>
      <c r="F14" s="20">
        <v>200022.80239510525</v>
      </c>
      <c r="G14" s="20">
        <v>165228.56341494736</v>
      </c>
      <c r="H14" s="20">
        <v>640.62668436842102</v>
      </c>
      <c r="I14" s="20">
        <v>0</v>
      </c>
      <c r="J14" s="20">
        <v>191480.59745669473</v>
      </c>
    </row>
    <row r="15" spans="1:10">
      <c r="A15" s="127" t="s">
        <v>232</v>
      </c>
      <c r="B15" s="20">
        <v>-7119.7926349649997</v>
      </c>
      <c r="C15" s="20">
        <v>-7083.7847445549996</v>
      </c>
      <c r="D15" s="20">
        <v>-7083.7847445549996</v>
      </c>
      <c r="E15" s="20">
        <v>-7083.7847445549996</v>
      </c>
      <c r="F15" s="20">
        <v>199490.92667799999</v>
      </c>
      <c r="G15" s="20">
        <v>92877.892128150008</v>
      </c>
      <c r="H15" s="20">
        <v>152.64907545</v>
      </c>
      <c r="I15" s="20">
        <v>0</v>
      </c>
      <c r="J15" s="20">
        <v>192371.13404303498</v>
      </c>
    </row>
    <row r="16" spans="1:10">
      <c r="A16" s="127" t="s">
        <v>233</v>
      </c>
      <c r="B16" s="20">
        <v>-11961.484039804547</v>
      </c>
      <c r="C16" s="20">
        <v>-11954.664176790911</v>
      </c>
      <c r="D16" s="20">
        <v>-11954.664176790911</v>
      </c>
      <c r="E16" s="20">
        <v>-11954.664176790911</v>
      </c>
      <c r="F16" s="20">
        <v>194627.54834795455</v>
      </c>
      <c r="G16" s="20">
        <v>74494.758258545451</v>
      </c>
      <c r="H16" s="20">
        <v>0</v>
      </c>
      <c r="I16" s="20">
        <v>0</v>
      </c>
      <c r="J16" s="20">
        <v>182666.06430815</v>
      </c>
    </row>
    <row r="17" spans="1:13">
      <c r="A17" s="127" t="s">
        <v>234</v>
      </c>
      <c r="B17" s="20">
        <v>-11703.385946223811</v>
      </c>
      <c r="C17" s="20">
        <v>-10904.141301728572</v>
      </c>
      <c r="D17" s="20">
        <v>-10904.141301728572</v>
      </c>
      <c r="E17" s="20">
        <v>-10904.141301728572</v>
      </c>
      <c r="F17" s="20">
        <v>186084.22059952383</v>
      </c>
      <c r="G17" s="20">
        <v>60236.682200714284</v>
      </c>
      <c r="H17" s="20">
        <v>0</v>
      </c>
      <c r="I17" s="20">
        <v>0</v>
      </c>
      <c r="J17" s="20">
        <v>174380.83465330003</v>
      </c>
    </row>
    <row r="18" spans="1:13">
      <c r="A18" s="127" t="s">
        <v>233</v>
      </c>
      <c r="B18" s="20">
        <v>-11968.387203278948</v>
      </c>
      <c r="C18" s="20">
        <v>-10836.529236457895</v>
      </c>
      <c r="D18" s="20">
        <v>-10836.529236457895</v>
      </c>
      <c r="E18" s="20">
        <v>-10836.529236457895</v>
      </c>
      <c r="F18" s="20">
        <v>166676.12317121049</v>
      </c>
      <c r="G18" s="20">
        <v>17903.421953052632</v>
      </c>
      <c r="H18" s="20">
        <v>0</v>
      </c>
      <c r="I18" s="20">
        <v>0</v>
      </c>
      <c r="J18" s="20">
        <v>154707.73596793154</v>
      </c>
    </row>
    <row r="19" spans="1:13">
      <c r="A19" s="128" t="s">
        <v>235</v>
      </c>
      <c r="B19" s="20">
        <v>-7820.9863602347832</v>
      </c>
      <c r="C19" s="20">
        <v>-4477.9883495043478</v>
      </c>
      <c r="D19" s="20">
        <v>-4477.9883495043478</v>
      </c>
      <c r="E19" s="20">
        <v>-4477.9883495043478</v>
      </c>
      <c r="F19" s="20">
        <v>155785.07067886955</v>
      </c>
      <c r="G19" s="20">
        <v>5936.2995512173929</v>
      </c>
      <c r="H19" s="20">
        <v>0</v>
      </c>
      <c r="I19" s="20">
        <v>0</v>
      </c>
      <c r="J19" s="20">
        <v>147964.08431863476</v>
      </c>
    </row>
    <row r="20" spans="1:13">
      <c r="A20" s="128" t="s">
        <v>235</v>
      </c>
      <c r="B20" s="20">
        <v>-5683.2760102583343</v>
      </c>
      <c r="C20" s="20">
        <v>0</v>
      </c>
      <c r="D20" s="20">
        <v>0</v>
      </c>
      <c r="E20" s="20">
        <v>0</v>
      </c>
      <c r="F20" s="20">
        <v>141408.14514837501</v>
      </c>
      <c r="G20" s="20">
        <v>5100.1263114583335</v>
      </c>
      <c r="H20" s="20">
        <v>0</v>
      </c>
      <c r="I20" s="20">
        <v>0</v>
      </c>
      <c r="J20" s="20">
        <v>135724.86913811669</v>
      </c>
    </row>
    <row r="21" spans="1:13">
      <c r="A21" s="128" t="s">
        <v>234</v>
      </c>
      <c r="B21" s="20">
        <v>-4155.7763861523808</v>
      </c>
      <c r="C21" s="20">
        <v>0</v>
      </c>
      <c r="D21" s="20">
        <v>0</v>
      </c>
      <c r="E21" s="20">
        <v>0</v>
      </c>
      <c r="F21" s="20">
        <v>129428.51628423808</v>
      </c>
      <c r="G21" s="20">
        <v>12245.047141095238</v>
      </c>
      <c r="H21" s="20">
        <v>0</v>
      </c>
      <c r="I21" s="20">
        <v>0</v>
      </c>
      <c r="J21" s="20">
        <v>125272.7398980857</v>
      </c>
    </row>
    <row r="22" spans="1:13">
      <c r="A22" s="128" t="s">
        <v>236</v>
      </c>
      <c r="B22" s="20">
        <v>-790.6656881904762</v>
      </c>
      <c r="C22" s="20">
        <v>0</v>
      </c>
      <c r="D22" s="20">
        <v>0</v>
      </c>
      <c r="E22" s="20">
        <v>0</v>
      </c>
      <c r="F22" s="20">
        <v>136855.33089776192</v>
      </c>
      <c r="G22" s="20">
        <v>35637.109008238098</v>
      </c>
      <c r="H22" s="20">
        <v>0</v>
      </c>
      <c r="I22" s="20">
        <v>0</v>
      </c>
      <c r="J22" s="20">
        <v>136064.66520957145</v>
      </c>
    </row>
    <row r="23" spans="1:13">
      <c r="A23" s="128" t="s">
        <v>237</v>
      </c>
      <c r="B23" s="20">
        <v>-6071.0004825454535</v>
      </c>
      <c r="C23" s="20">
        <v>0</v>
      </c>
      <c r="D23" s="20">
        <v>0</v>
      </c>
      <c r="E23" s="20">
        <v>0</v>
      </c>
      <c r="F23" s="20">
        <v>119260.95454945456</v>
      </c>
      <c r="G23" s="20">
        <v>1603.0126907727272</v>
      </c>
      <c r="H23" s="20">
        <v>0</v>
      </c>
      <c r="I23" s="20">
        <v>0</v>
      </c>
      <c r="J23" s="20">
        <v>113189.95406690911</v>
      </c>
    </row>
    <row r="24" spans="1:13">
      <c r="A24" s="128" t="s">
        <v>238</v>
      </c>
      <c r="B24" s="20">
        <v>-4713.9468395333333</v>
      </c>
      <c r="C24" s="20">
        <v>0</v>
      </c>
      <c r="D24" s="20">
        <v>0</v>
      </c>
      <c r="E24" s="20">
        <v>0</v>
      </c>
      <c r="F24" s="20">
        <v>105384.86138904763</v>
      </c>
      <c r="G24" s="20">
        <v>2264.3134595238093</v>
      </c>
      <c r="H24" s="20">
        <v>0</v>
      </c>
      <c r="I24" s="20">
        <v>0</v>
      </c>
      <c r="J24" s="20">
        <v>100670.91454951429</v>
      </c>
    </row>
    <row r="25" spans="1:13">
      <c r="A25" s="128" t="s">
        <v>239</v>
      </c>
      <c r="B25" s="20">
        <v>-8626.7971824363649</v>
      </c>
      <c r="C25" s="20">
        <v>0</v>
      </c>
      <c r="D25" s="20">
        <v>0</v>
      </c>
      <c r="E25" s="20">
        <v>0</v>
      </c>
      <c r="F25" s="20">
        <v>113451.19016204544</v>
      </c>
      <c r="G25" s="20">
        <v>8197.0859132988771</v>
      </c>
      <c r="H25" s="20">
        <v>0</v>
      </c>
      <c r="I25" s="20">
        <v>0</v>
      </c>
      <c r="J25" s="20">
        <v>104824.39297960908</v>
      </c>
    </row>
    <row r="26" spans="1:13">
      <c r="A26" s="127" t="s">
        <v>241</v>
      </c>
      <c r="B26" s="20">
        <v>-13100.594549173335</v>
      </c>
      <c r="C26" s="20"/>
      <c r="D26" s="20"/>
      <c r="E26" s="20"/>
      <c r="F26" s="20">
        <v>97996.308705200005</v>
      </c>
      <c r="G26" s="20">
        <v>6650.967998066666</v>
      </c>
      <c r="H26" s="20"/>
      <c r="I26" s="20"/>
      <c r="J26" s="20">
        <v>84895.714156026675</v>
      </c>
    </row>
    <row r="27" spans="1:13">
      <c r="A27" s="127" t="s">
        <v>232</v>
      </c>
      <c r="B27" s="20">
        <v>-4853.3393832952379</v>
      </c>
      <c r="C27" s="20"/>
      <c r="D27" s="20"/>
      <c r="E27" s="20"/>
      <c r="F27" s="20">
        <v>83230.001607238097</v>
      </c>
      <c r="G27" s="20">
        <v>901.20329852380951</v>
      </c>
      <c r="H27" s="20"/>
      <c r="I27" s="20"/>
      <c r="J27" s="20">
        <v>78376.662223942854</v>
      </c>
    </row>
    <row r="28" spans="1:13" ht="15">
      <c r="A28" s="127" t="s">
        <v>233</v>
      </c>
      <c r="B28" s="20">
        <v>-1228.8031485809524</v>
      </c>
      <c r="C28" s="20"/>
      <c r="D28" s="20"/>
      <c r="E28" s="20"/>
      <c r="F28" s="20">
        <v>67734.584765142863</v>
      </c>
      <c r="G28" s="20">
        <v>1020.7676503809523</v>
      </c>
      <c r="H28" s="20"/>
      <c r="I28" s="20"/>
      <c r="J28" s="20">
        <v>66505.781616561915</v>
      </c>
      <c r="M28" s="90"/>
    </row>
    <row r="29" spans="1:13">
      <c r="A29" s="127" t="s">
        <v>234</v>
      </c>
      <c r="B29" s="20">
        <v>-11322.087704913636</v>
      </c>
      <c r="C29" s="20">
        <v>0</v>
      </c>
      <c r="D29" s="20">
        <v>0</v>
      </c>
      <c r="E29" s="20">
        <v>0</v>
      </c>
      <c r="F29" s="20">
        <v>66785.961337500004</v>
      </c>
      <c r="G29" s="20">
        <v>335.75048140909092</v>
      </c>
      <c r="H29" s="20">
        <v>0</v>
      </c>
      <c r="I29" s="20">
        <v>0</v>
      </c>
      <c r="J29" s="20">
        <v>55463.873632586372</v>
      </c>
      <c r="M29" s="105"/>
    </row>
    <row r="30" spans="1:13">
      <c r="A30" s="127" t="s">
        <v>233</v>
      </c>
      <c r="B30" s="20">
        <v>-12559.418976042854</v>
      </c>
      <c r="C30" s="20">
        <v>0</v>
      </c>
      <c r="D30" s="20">
        <v>0</v>
      </c>
      <c r="E30" s="20">
        <v>0</v>
      </c>
      <c r="F30" s="20">
        <v>50607.711903380958</v>
      </c>
      <c r="G30" s="20">
        <v>738.27307166666674</v>
      </c>
      <c r="H30" s="20">
        <v>0</v>
      </c>
      <c r="I30" s="20">
        <v>0</v>
      </c>
      <c r="J30" s="20">
        <v>38048.292927338101</v>
      </c>
    </row>
    <row r="31" spans="1:13">
      <c r="A31" s="128" t="s">
        <v>235</v>
      </c>
      <c r="B31" s="20">
        <v>-18225.796541218184</v>
      </c>
      <c r="C31" s="20">
        <v>0</v>
      </c>
      <c r="D31" s="20">
        <v>0</v>
      </c>
      <c r="E31" s="20">
        <v>0</v>
      </c>
      <c r="F31" s="20">
        <v>50797.830542045449</v>
      </c>
      <c r="G31" s="20">
        <v>961.13960918181829</v>
      </c>
      <c r="H31" s="20">
        <v>0</v>
      </c>
      <c r="I31" s="20">
        <v>0</v>
      </c>
      <c r="J31" s="20">
        <v>32572.034000827265</v>
      </c>
    </row>
    <row r="32" spans="1:13">
      <c r="A32" s="128" t="s">
        <v>235</v>
      </c>
      <c r="B32" s="20">
        <v>-15695.072540989995</v>
      </c>
      <c r="C32" s="20">
        <v>0</v>
      </c>
      <c r="D32" s="20">
        <v>0</v>
      </c>
      <c r="E32" s="20">
        <v>0</v>
      </c>
      <c r="F32" s="20">
        <v>31661.837351200007</v>
      </c>
      <c r="G32" s="20">
        <v>94.044269850000006</v>
      </c>
      <c r="H32" s="20">
        <v>0</v>
      </c>
      <c r="I32" s="20">
        <v>0</v>
      </c>
      <c r="J32" s="20">
        <v>15966.764810210012</v>
      </c>
    </row>
    <row r="33" spans="1:10">
      <c r="A33" s="128" t="s">
        <v>234</v>
      </c>
      <c r="B33" s="20">
        <v>-11654.079056778259</v>
      </c>
      <c r="C33" s="20">
        <v>0</v>
      </c>
      <c r="D33" s="20">
        <v>0</v>
      </c>
      <c r="E33" s="20">
        <v>0</v>
      </c>
      <c r="F33" s="20">
        <v>28559.312639130439</v>
      </c>
      <c r="G33" s="20">
        <v>86.956521739130437</v>
      </c>
      <c r="H33" s="20">
        <v>0</v>
      </c>
      <c r="I33" s="20">
        <v>0</v>
      </c>
      <c r="J33" s="20">
        <v>16905.233582352179</v>
      </c>
    </row>
    <row r="34" spans="1:10">
      <c r="A34" s="128" t="s">
        <v>236</v>
      </c>
      <c r="B34" s="20">
        <v>-7605.9533892761901</v>
      </c>
      <c r="C34" s="20">
        <v>0</v>
      </c>
      <c r="D34" s="20">
        <v>0</v>
      </c>
      <c r="E34" s="20">
        <v>0</v>
      </c>
      <c r="F34" s="20">
        <v>26991.069507095239</v>
      </c>
      <c r="G34" s="20">
        <v>171.47183733333333</v>
      </c>
      <c r="H34" s="20">
        <v>0</v>
      </c>
      <c r="I34" s="20">
        <v>0</v>
      </c>
      <c r="J34" s="20">
        <v>19385.116117819049</v>
      </c>
    </row>
    <row r="35" spans="1:10">
      <c r="A35" s="128" t="s">
        <v>237</v>
      </c>
      <c r="B35" s="20">
        <v>-6486.6446135904753</v>
      </c>
      <c r="C35" s="20">
        <v>0</v>
      </c>
      <c r="D35" s="20">
        <v>0</v>
      </c>
      <c r="E35" s="20">
        <v>0</v>
      </c>
      <c r="F35" s="20">
        <v>13906.690110904763</v>
      </c>
      <c r="G35" s="20">
        <v>0</v>
      </c>
      <c r="H35" s="20">
        <v>0</v>
      </c>
      <c r="I35" s="20">
        <v>0</v>
      </c>
      <c r="J35" s="20">
        <v>7420.0454973142878</v>
      </c>
    </row>
    <row r="36" spans="1:10">
      <c r="A36" s="128" t="s">
        <v>238</v>
      </c>
      <c r="B36" s="20">
        <v>-36934.815092568177</v>
      </c>
      <c r="C36" s="20">
        <v>0</v>
      </c>
      <c r="D36" s="20">
        <v>0</v>
      </c>
      <c r="E36" s="20">
        <v>0</v>
      </c>
      <c r="F36" s="20">
        <v>252.85005645454547</v>
      </c>
      <c r="G36" s="20">
        <v>68.181818181818187</v>
      </c>
      <c r="H36" s="20">
        <v>0</v>
      </c>
      <c r="I36" s="20">
        <v>0</v>
      </c>
      <c r="J36" s="20">
        <v>-36681.96503611363</v>
      </c>
    </row>
    <row r="37" spans="1:10">
      <c r="A37" s="128" t="s">
        <v>239</v>
      </c>
      <c r="B37" s="20">
        <v>-23116.852024345455</v>
      </c>
      <c r="C37" s="20">
        <v>0</v>
      </c>
      <c r="D37" s="20">
        <v>0</v>
      </c>
      <c r="E37" s="20">
        <v>0</v>
      </c>
      <c r="F37" s="20">
        <v>5083.1196220000002</v>
      </c>
      <c r="G37" s="20">
        <v>50</v>
      </c>
      <c r="H37" s="20">
        <v>0</v>
      </c>
      <c r="I37" s="20">
        <v>0</v>
      </c>
      <c r="J37" s="20">
        <v>-18033.732402345457</v>
      </c>
    </row>
    <row r="38" spans="1:10">
      <c r="A38" s="127" t="s">
        <v>242</v>
      </c>
      <c r="B38" s="20">
        <v>-24143.586426715789</v>
      </c>
      <c r="C38" s="20">
        <v>-8430.3691160947365</v>
      </c>
      <c r="D38" s="20">
        <v>0</v>
      </c>
      <c r="E38" s="20">
        <v>0</v>
      </c>
      <c r="F38" s="20">
        <v>8504.4422559210525</v>
      </c>
      <c r="G38" s="20">
        <v>746.69118442105264</v>
      </c>
      <c r="H38" s="20">
        <v>0</v>
      </c>
      <c r="I38" s="20">
        <v>0</v>
      </c>
      <c r="J38" s="20">
        <v>-15639.144170794736</v>
      </c>
    </row>
    <row r="39" spans="1:10">
      <c r="A39" s="127" t="s">
        <v>232</v>
      </c>
      <c r="B39" s="20">
        <v>-21738.870232274996</v>
      </c>
      <c r="C39" s="20">
        <v>-17643.337321314997</v>
      </c>
      <c r="D39" s="20">
        <v>0</v>
      </c>
      <c r="E39" s="20">
        <v>0</v>
      </c>
      <c r="F39" s="20">
        <v>5716.3970080999989</v>
      </c>
      <c r="G39" s="20">
        <v>0</v>
      </c>
      <c r="H39" s="20">
        <v>0</v>
      </c>
      <c r="I39" s="20">
        <v>0</v>
      </c>
      <c r="J39" s="20">
        <v>-16022.473224174997</v>
      </c>
    </row>
    <row r="40" spans="1:10">
      <c r="A40" s="127" t="s">
        <v>233</v>
      </c>
      <c r="B40" s="20">
        <v>-34797.0185190591</v>
      </c>
      <c r="C40" s="20">
        <v>-33139.086868990918</v>
      </c>
      <c r="D40" s="20">
        <v>0</v>
      </c>
      <c r="E40" s="20">
        <v>0</v>
      </c>
      <c r="F40" s="20">
        <v>16644.926276409093</v>
      </c>
      <c r="G40" s="20">
        <v>0</v>
      </c>
      <c r="H40" s="20">
        <v>0</v>
      </c>
      <c r="I40" s="20">
        <v>0</v>
      </c>
      <c r="J40" s="20">
        <v>-18152.092242650007</v>
      </c>
    </row>
    <row r="41" spans="1:10">
      <c r="A41" s="127" t="s">
        <v>234</v>
      </c>
      <c r="B41" s="20">
        <v>-8485.3103821210534</v>
      </c>
      <c r="C41" s="20">
        <v>0</v>
      </c>
      <c r="D41" s="20">
        <v>0</v>
      </c>
      <c r="E41" s="20">
        <v>0</v>
      </c>
      <c r="F41" s="20">
        <v>8577.6856774736843</v>
      </c>
      <c r="G41" s="20">
        <v>0</v>
      </c>
      <c r="H41" s="20">
        <v>0</v>
      </c>
      <c r="I41" s="20">
        <v>0</v>
      </c>
      <c r="J41" s="20">
        <v>92.375295352630928</v>
      </c>
    </row>
    <row r="42" spans="1:10">
      <c r="A42" s="127" t="s">
        <v>233</v>
      </c>
      <c r="B42" s="20">
        <v>-28305.762048595454</v>
      </c>
      <c r="C42" s="20">
        <v>0</v>
      </c>
      <c r="D42" s="20">
        <v>0</v>
      </c>
      <c r="E42" s="20">
        <v>0</v>
      </c>
      <c r="F42" s="20">
        <v>698.52092386363631</v>
      </c>
      <c r="G42" s="20">
        <v>0</v>
      </c>
      <c r="H42" s="20">
        <v>0</v>
      </c>
      <c r="I42" s="20">
        <v>0</v>
      </c>
      <c r="J42" s="20">
        <v>-27607.241124731816</v>
      </c>
    </row>
    <row r="43" spans="1:10">
      <c r="A43" s="128" t="s">
        <v>235</v>
      </c>
      <c r="B43" s="20">
        <v>-22968.740504368179</v>
      </c>
      <c r="C43" s="20">
        <v>0</v>
      </c>
      <c r="D43" s="20">
        <v>0</v>
      </c>
      <c r="E43" s="20">
        <v>0</v>
      </c>
      <c r="F43" s="20">
        <v>4487.344564181818</v>
      </c>
      <c r="G43" s="20">
        <v>168.18181818181819</v>
      </c>
      <c r="H43" s="20">
        <v>0</v>
      </c>
      <c r="I43" s="20">
        <v>0</v>
      </c>
      <c r="J43" s="20">
        <v>-18481.395940186361</v>
      </c>
    </row>
    <row r="44" spans="1:10">
      <c r="A44" s="128" t="s">
        <v>235</v>
      </c>
      <c r="B44" s="20">
        <v>-18242.248767129997</v>
      </c>
      <c r="C44" s="20">
        <v>0</v>
      </c>
      <c r="D44" s="20">
        <v>0</v>
      </c>
      <c r="E44" s="20">
        <v>0</v>
      </c>
      <c r="F44" s="20">
        <v>2502.2617055000001</v>
      </c>
      <c r="G44" s="20">
        <v>0</v>
      </c>
      <c r="H44" s="20">
        <v>0</v>
      </c>
      <c r="I44" s="20">
        <v>0</v>
      </c>
      <c r="J44" s="20">
        <v>-15739.987061629996</v>
      </c>
    </row>
    <row r="45" spans="1:10">
      <c r="A45" s="128" t="s">
        <v>234</v>
      </c>
      <c r="B45" s="20">
        <v>-41252.911435452173</v>
      </c>
      <c r="C45" s="20">
        <v>0</v>
      </c>
      <c r="D45" s="20">
        <v>0</v>
      </c>
      <c r="E45" s="20">
        <v>0</v>
      </c>
      <c r="F45" s="20">
        <v>0</v>
      </c>
      <c r="G45" s="20">
        <v>0</v>
      </c>
      <c r="H45" s="20">
        <v>0</v>
      </c>
      <c r="I45" s="20">
        <v>0</v>
      </c>
      <c r="J45" s="20">
        <v>-41252.911435452173</v>
      </c>
    </row>
    <row r="46" spans="1:10">
      <c r="A46" s="128" t="s">
        <v>236</v>
      </c>
      <c r="B46" s="20">
        <v>-30538.783082215006</v>
      </c>
      <c r="C46" s="20">
        <v>0</v>
      </c>
      <c r="D46" s="20">
        <v>0</v>
      </c>
      <c r="E46" s="20">
        <v>0</v>
      </c>
      <c r="F46" s="20">
        <v>1200.2656437999999</v>
      </c>
      <c r="G46" s="20">
        <v>0</v>
      </c>
      <c r="H46" s="20">
        <v>0</v>
      </c>
      <c r="I46" s="20">
        <v>0</v>
      </c>
      <c r="J46" s="20">
        <v>-29338.517438415005</v>
      </c>
    </row>
    <row r="47" spans="1:10">
      <c r="A47" s="128" t="s">
        <v>237</v>
      </c>
      <c r="B47" s="20">
        <v>-16441.340143204543</v>
      </c>
      <c r="C47" s="20">
        <v>-5687.7417932681819</v>
      </c>
      <c r="D47" s="20">
        <v>0</v>
      </c>
      <c r="E47" s="20">
        <v>0</v>
      </c>
      <c r="F47" s="20">
        <v>3001.7161145454538</v>
      </c>
      <c r="G47" s="20">
        <v>0</v>
      </c>
      <c r="H47" s="20">
        <v>0</v>
      </c>
      <c r="I47" s="20">
        <v>0</v>
      </c>
      <c r="J47" s="20">
        <v>-13439.624028659089</v>
      </c>
    </row>
    <row r="48" spans="1:10">
      <c r="A48" s="128" t="s">
        <v>238</v>
      </c>
      <c r="B48" s="20">
        <v>-33950.163312622732</v>
      </c>
      <c r="C48" s="20">
        <v>-26894.748119595457</v>
      </c>
      <c r="D48" s="20">
        <v>0</v>
      </c>
      <c r="E48" s="20">
        <v>0</v>
      </c>
      <c r="F48" s="20">
        <v>3637.539591045454</v>
      </c>
      <c r="G48" s="20">
        <v>0</v>
      </c>
      <c r="H48" s="20">
        <v>0</v>
      </c>
      <c r="I48" s="20">
        <v>0</v>
      </c>
      <c r="J48" s="20">
        <v>-30312.623721577278</v>
      </c>
    </row>
    <row r="49" spans="1:10">
      <c r="A49" s="128" t="s">
        <v>239</v>
      </c>
      <c r="B49" s="20">
        <v>-10093.778104357141</v>
      </c>
      <c r="C49" s="20">
        <v>-429.43094845714285</v>
      </c>
      <c r="D49" s="20">
        <v>0</v>
      </c>
      <c r="E49" s="20">
        <v>0</v>
      </c>
      <c r="F49" s="20">
        <v>15812.339239190474</v>
      </c>
      <c r="G49" s="20">
        <v>1280.952380952381</v>
      </c>
      <c r="H49" s="20">
        <v>0</v>
      </c>
      <c r="I49" s="20">
        <v>0</v>
      </c>
      <c r="J49" s="20">
        <v>5718.5611348333332</v>
      </c>
    </row>
    <row r="50" spans="1:10">
      <c r="A50" s="127" t="s">
        <v>243</v>
      </c>
      <c r="B50" s="20">
        <v>-22427.239452064998</v>
      </c>
      <c r="C50" s="20">
        <v>0</v>
      </c>
      <c r="D50" s="20">
        <v>0</v>
      </c>
      <c r="E50" s="20">
        <v>0</v>
      </c>
      <c r="F50" s="20">
        <v>10352.39494525</v>
      </c>
      <c r="G50" s="20">
        <v>2190</v>
      </c>
      <c r="H50" s="20">
        <v>0</v>
      </c>
      <c r="I50" s="20">
        <v>0</v>
      </c>
      <c r="J50" s="20">
        <v>-12074.844506814998</v>
      </c>
    </row>
    <row r="51" spans="1:10">
      <c r="A51" s="127" t="s">
        <v>232</v>
      </c>
      <c r="B51" s="20">
        <v>-21254.227275369998</v>
      </c>
      <c r="C51" s="20">
        <v>-15466.01374796</v>
      </c>
      <c r="D51" s="20">
        <v>0</v>
      </c>
      <c r="E51" s="20">
        <v>0</v>
      </c>
      <c r="F51" s="20">
        <v>620.38063705000002</v>
      </c>
      <c r="G51" s="20">
        <v>0</v>
      </c>
      <c r="H51" s="20">
        <v>0</v>
      </c>
      <c r="I51" s="20">
        <v>0</v>
      </c>
      <c r="J51" s="20">
        <v>-20633.846638319999</v>
      </c>
    </row>
    <row r="52" spans="1:10">
      <c r="A52" s="127" t="s">
        <v>233</v>
      </c>
      <c r="B52" s="20">
        <v>-52202.597991880961</v>
      </c>
      <c r="C52" s="20">
        <v>-45442.240816404774</v>
      </c>
      <c r="D52" s="20">
        <v>0</v>
      </c>
      <c r="E52" s="20">
        <v>0</v>
      </c>
      <c r="F52" s="20">
        <v>2048.0618395238093</v>
      </c>
      <c r="G52" s="20">
        <v>619.04761904761904</v>
      </c>
      <c r="H52" s="20">
        <v>0</v>
      </c>
      <c r="I52" s="20">
        <v>0</v>
      </c>
      <c r="J52" s="20">
        <v>-50154.536152357148</v>
      </c>
    </row>
    <row r="53" spans="1:10">
      <c r="A53" s="127" t="s">
        <v>234</v>
      </c>
      <c r="B53" s="20">
        <v>-49890.836826231571</v>
      </c>
      <c r="C53" s="20">
        <v>-38463.112312921046</v>
      </c>
      <c r="D53" s="20">
        <v>0</v>
      </c>
      <c r="E53" s="20">
        <v>0</v>
      </c>
      <c r="F53" s="20">
        <v>5251.0037130000001</v>
      </c>
      <c r="G53" s="20">
        <v>354.03157894736842</v>
      </c>
      <c r="H53" s="20">
        <v>0</v>
      </c>
      <c r="I53" s="20">
        <v>0</v>
      </c>
      <c r="J53" s="20">
        <v>-44639.833113231572</v>
      </c>
    </row>
    <row r="54" spans="1:10">
      <c r="A54" s="127" t="s">
        <v>233</v>
      </c>
      <c r="B54" s="20">
        <v>-32568.327223861903</v>
      </c>
      <c r="C54" s="20">
        <v>-25229.327289085712</v>
      </c>
      <c r="D54" s="20">
        <v>-17670.087139047617</v>
      </c>
      <c r="E54" s="20">
        <v>-17670.087139047617</v>
      </c>
      <c r="F54" s="20">
        <v>17458.622039952381</v>
      </c>
      <c r="G54" s="20">
        <v>3609.5795457142854</v>
      </c>
      <c r="H54" s="20">
        <v>0</v>
      </c>
      <c r="I54" s="20">
        <v>0</v>
      </c>
      <c r="J54" s="20">
        <v>-15109.705183909522</v>
      </c>
    </row>
    <row r="55" spans="1:10">
      <c r="A55" s="128" t="s">
        <v>235</v>
      </c>
      <c r="B55" s="20">
        <v>-42010.22056688572</v>
      </c>
      <c r="C55" s="20">
        <v>-34452.14600720477</v>
      </c>
      <c r="D55" s="20">
        <v>-12075.812077623812</v>
      </c>
      <c r="E55" s="20">
        <v>-12075.812077623812</v>
      </c>
      <c r="F55" s="20">
        <v>22248.815743857147</v>
      </c>
      <c r="G55" s="20">
        <v>1821.4285714285713</v>
      </c>
      <c r="H55" s="20">
        <v>0</v>
      </c>
      <c r="I55" s="20">
        <v>0</v>
      </c>
      <c r="J55" s="20">
        <v>-19761.404823028573</v>
      </c>
    </row>
    <row r="56" spans="1:10">
      <c r="A56" s="128" t="s">
        <v>235</v>
      </c>
      <c r="B56" s="20">
        <v>-9879.7761638571428</v>
      </c>
      <c r="C56" s="20">
        <v>-8689.1532023476193</v>
      </c>
      <c r="D56" s="20">
        <v>-8689.1532023476193</v>
      </c>
      <c r="E56" s="20">
        <v>-8689.1532023476193</v>
      </c>
      <c r="F56" s="20">
        <v>48687.733905714282</v>
      </c>
      <c r="G56" s="20">
        <v>876.19047619047615</v>
      </c>
      <c r="H56" s="20">
        <v>0</v>
      </c>
      <c r="I56" s="20">
        <v>0</v>
      </c>
      <c r="J56" s="20">
        <v>38807.957741857143</v>
      </c>
    </row>
    <row r="57" spans="1:10">
      <c r="A57" s="128" t="s">
        <v>234</v>
      </c>
      <c r="B57" s="20">
        <v>-4004.8415128000001</v>
      </c>
      <c r="C57" s="20">
        <v>0</v>
      </c>
      <c r="D57" s="20">
        <v>0</v>
      </c>
      <c r="E57" s="20">
        <v>0</v>
      </c>
      <c r="F57" s="20">
        <v>51180.129966391309</v>
      </c>
      <c r="G57" s="20">
        <v>0</v>
      </c>
      <c r="H57" s="20">
        <v>0</v>
      </c>
      <c r="I57" s="20">
        <v>0</v>
      </c>
      <c r="J57" s="20">
        <v>47175.288453591311</v>
      </c>
    </row>
    <row r="58" spans="1:10">
      <c r="A58" s="128" t="s">
        <v>236</v>
      </c>
      <c r="B58" s="20">
        <v>-4441.1569962190479</v>
      </c>
      <c r="C58" s="20">
        <v>0</v>
      </c>
      <c r="D58" s="20">
        <v>0</v>
      </c>
      <c r="E58" s="20">
        <v>0</v>
      </c>
      <c r="F58" s="20">
        <v>78570.694501904771</v>
      </c>
      <c r="G58" s="20">
        <v>428.57142857142856</v>
      </c>
      <c r="H58" s="20">
        <v>0</v>
      </c>
      <c r="I58" s="20">
        <v>0</v>
      </c>
      <c r="J58" s="20">
        <v>74129.53750568573</v>
      </c>
    </row>
    <row r="59" spans="1:10">
      <c r="A59" s="106"/>
      <c r="B59" s="107"/>
      <c r="C59" s="107"/>
      <c r="D59" s="107"/>
      <c r="E59" s="107"/>
      <c r="F59" s="107"/>
      <c r="G59" s="107"/>
      <c r="H59" s="107"/>
      <c r="I59" s="107"/>
      <c r="J59" s="107"/>
    </row>
  </sheetData>
  <hyperlinks>
    <hyperlink ref="A1" location="List!A1" display="List!A1"/>
  </hyperlinks>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4"/>
  <sheetViews>
    <sheetView workbookViewId="0"/>
  </sheetViews>
  <sheetFormatPr defaultRowHeight="14.25"/>
  <cols>
    <col min="1" max="16384" width="8.88671875" style="17"/>
  </cols>
  <sheetData>
    <row r="1" spans="1:4" ht="15">
      <c r="A1" s="122" t="s">
        <v>166</v>
      </c>
      <c r="B1" s="4" t="s">
        <v>312</v>
      </c>
      <c r="C1" s="4" t="s">
        <v>313</v>
      </c>
      <c r="D1" s="4" t="s">
        <v>314</v>
      </c>
    </row>
    <row r="2" spans="1:4">
      <c r="A2" s="4" t="s">
        <v>241</v>
      </c>
      <c r="B2" s="108">
        <v>11.514399999999998</v>
      </c>
      <c r="C2" s="108">
        <v>8.9310331989985396</v>
      </c>
      <c r="D2" s="109">
        <v>8.75</v>
      </c>
    </row>
    <row r="3" spans="1:4">
      <c r="A3" s="4" t="s">
        <v>232</v>
      </c>
      <c r="B3" s="108">
        <v>11.3537</v>
      </c>
      <c r="C3" s="108">
        <v>8.78843879349186</v>
      </c>
      <c r="D3" s="109">
        <v>8.5</v>
      </c>
    </row>
    <row r="4" spans="1:4">
      <c r="A4" s="4" t="s">
        <v>233</v>
      </c>
      <c r="B4" s="108">
        <v>11.156199999999998</v>
      </c>
      <c r="C4" s="108">
        <v>8.6384006848409278</v>
      </c>
      <c r="D4" s="109">
        <v>8.25</v>
      </c>
    </row>
    <row r="5" spans="1:4">
      <c r="A5" s="4" t="s">
        <v>234</v>
      </c>
      <c r="B5" s="108">
        <v>10.649869230769232</v>
      </c>
      <c r="C5" s="108">
        <v>8.370135915553691</v>
      </c>
      <c r="D5" s="109">
        <v>8.25</v>
      </c>
    </row>
    <row r="6" spans="1:4">
      <c r="A6" s="4" t="s">
        <v>233</v>
      </c>
      <c r="B6" s="108">
        <v>10.009514285714287</v>
      </c>
      <c r="C6" s="108">
        <v>8.0031963697052717</v>
      </c>
      <c r="D6" s="109">
        <v>7.75</v>
      </c>
    </row>
    <row r="7" spans="1:4">
      <c r="A7" s="4" t="s">
        <v>235</v>
      </c>
      <c r="B7" s="108">
        <v>9.7394714285714272</v>
      </c>
      <c r="C7" s="108">
        <v>7.7457504488951674</v>
      </c>
      <c r="D7" s="109">
        <v>7.5</v>
      </c>
    </row>
    <row r="8" spans="1:4">
      <c r="A8" s="4" t="s">
        <v>235</v>
      </c>
      <c r="B8" s="108">
        <v>8.1382222222222218</v>
      </c>
      <c r="C8" s="108">
        <v>7.4819330861132647</v>
      </c>
      <c r="D8" s="109">
        <v>7.5</v>
      </c>
    </row>
    <row r="9" spans="1:4">
      <c r="A9" s="4" t="s">
        <v>234</v>
      </c>
      <c r="B9" s="108">
        <v>7.8371197405384034</v>
      </c>
      <c r="C9" s="108">
        <v>7.2674098137366521</v>
      </c>
      <c r="D9" s="109">
        <v>7.25</v>
      </c>
    </row>
    <row r="10" spans="1:4">
      <c r="A10" s="4" t="s">
        <v>236</v>
      </c>
      <c r="B10" s="108">
        <v>7.7611170998465395</v>
      </c>
      <c r="C10" s="108">
        <v>7.0076824602149737</v>
      </c>
      <c r="D10" s="109">
        <v>6.75</v>
      </c>
    </row>
    <row r="11" spans="1:4">
      <c r="A11" s="4" t="s">
        <v>237</v>
      </c>
      <c r="B11" s="108">
        <v>7.0401347826086962</v>
      </c>
      <c r="C11" s="108">
        <v>6.6462017403303824</v>
      </c>
      <c r="D11" s="109">
        <v>6.75</v>
      </c>
    </row>
    <row r="12" spans="1:4">
      <c r="A12" s="4" t="s">
        <v>238</v>
      </c>
      <c r="B12" s="108">
        <v>6.1576964285714295</v>
      </c>
      <c r="C12" s="108">
        <v>5.9113220064344922</v>
      </c>
      <c r="D12" s="109">
        <v>6.5</v>
      </c>
    </row>
    <row r="13" spans="1:4">
      <c r="A13" s="4" t="s">
        <v>239</v>
      </c>
      <c r="B13" s="108">
        <v>6.9140701657458559</v>
      </c>
      <c r="C13" s="108">
        <v>5.7945743296818346</v>
      </c>
      <c r="D13" s="109">
        <v>6.25</v>
      </c>
    </row>
    <row r="14" spans="1:4">
      <c r="A14" s="4" t="s">
        <v>242</v>
      </c>
      <c r="B14" s="108">
        <v>7.4945000000000004</v>
      </c>
      <c r="C14" s="108">
        <v>6.0245344667200493</v>
      </c>
      <c r="D14" s="109">
        <v>6.25</v>
      </c>
    </row>
    <row r="15" spans="1:4">
      <c r="A15" s="4" t="s">
        <v>232</v>
      </c>
      <c r="B15" s="108">
        <v>7.3108400000000007</v>
      </c>
      <c r="C15" s="108">
        <v>6.1189151605713006</v>
      </c>
      <c r="D15" s="109">
        <v>6</v>
      </c>
    </row>
    <row r="16" spans="1:4">
      <c r="A16" s="4" t="s">
        <v>233</v>
      </c>
      <c r="B16" s="108">
        <v>6.8224399999999994</v>
      </c>
      <c r="C16" s="108">
        <v>6.0315975147430496</v>
      </c>
      <c r="D16" s="109">
        <v>6</v>
      </c>
    </row>
    <row r="17" spans="1:6">
      <c r="A17" s="4" t="s">
        <v>234</v>
      </c>
      <c r="B17" s="108">
        <v>6.7516000000000007</v>
      </c>
      <c r="C17" s="108">
        <v>6.0367970884018929</v>
      </c>
      <c r="D17" s="109">
        <v>6</v>
      </c>
    </row>
    <row r="18" spans="1:6">
      <c r="A18" s="4" t="s">
        <v>233</v>
      </c>
      <c r="B18" s="108">
        <v>6.5060116279069762</v>
      </c>
      <c r="C18" s="108">
        <v>5.8858340643162359</v>
      </c>
      <c r="D18" s="109">
        <v>6</v>
      </c>
    </row>
    <row r="19" spans="1:6">
      <c r="A19" s="4" t="s">
        <v>235</v>
      </c>
      <c r="B19" s="108">
        <v>6.3994074074074065</v>
      </c>
      <c r="C19" s="108">
        <v>5.6397158813670787</v>
      </c>
      <c r="D19" s="109">
        <v>6</v>
      </c>
      <c r="F19" s="105"/>
    </row>
    <row r="20" spans="1:6">
      <c r="A20" s="4" t="s">
        <v>235</v>
      </c>
      <c r="B20" s="108">
        <v>6.2485487804878055</v>
      </c>
      <c r="C20" s="108">
        <v>5.6026525994890779</v>
      </c>
      <c r="D20" s="109">
        <v>6</v>
      </c>
    </row>
    <row r="21" spans="1:6">
      <c r="A21" s="4" t="s">
        <v>234</v>
      </c>
      <c r="B21" s="108">
        <v>6.2025045264523566</v>
      </c>
      <c r="C21" s="108">
        <v>5.2365385317416857</v>
      </c>
      <c r="D21" s="109">
        <v>6</v>
      </c>
    </row>
    <row r="22" spans="1:6">
      <c r="A22" s="4" t="s">
        <v>236</v>
      </c>
      <c r="B22" s="108">
        <v>6.0298492795389054</v>
      </c>
      <c r="C22" s="108">
        <v>5.1919610699806666</v>
      </c>
      <c r="D22" s="109">
        <v>6</v>
      </c>
    </row>
    <row r="23" spans="1:6">
      <c r="A23" s="4" t="s">
        <v>237</v>
      </c>
      <c r="B23" s="20">
        <v>5.9171776536312848</v>
      </c>
      <c r="C23" s="20">
        <v>5.702493746405219</v>
      </c>
      <c r="D23" s="110">
        <v>6</v>
      </c>
    </row>
    <row r="24" spans="1:6">
      <c r="A24" s="4" t="s">
        <v>238</v>
      </c>
      <c r="B24" s="20">
        <v>5.9501666666666662</v>
      </c>
      <c r="C24" s="20">
        <v>5.8582495576917042</v>
      </c>
      <c r="D24" s="110">
        <v>6</v>
      </c>
    </row>
    <row r="25" spans="1:6">
      <c r="A25" s="4" t="s">
        <v>239</v>
      </c>
      <c r="B25" s="20"/>
      <c r="C25" s="20">
        <v>6.1491068311988402</v>
      </c>
      <c r="D25" s="110">
        <v>6</v>
      </c>
    </row>
    <row r="26" spans="1:6">
      <c r="A26" s="4" t="s">
        <v>243</v>
      </c>
      <c r="B26" s="20">
        <v>5.9980638649425284</v>
      </c>
      <c r="C26" s="20">
        <v>6.026792967790783</v>
      </c>
      <c r="D26" s="110">
        <v>6</v>
      </c>
    </row>
    <row r="27" spans="1:6">
      <c r="A27" s="4" t="s">
        <v>232</v>
      </c>
      <c r="B27" s="20">
        <v>6.0443709909462981</v>
      </c>
      <c r="C27" s="20">
        <v>5.8507379324820299</v>
      </c>
      <c r="D27" s="110">
        <v>6</v>
      </c>
    </row>
    <row r="28" spans="1:6">
      <c r="A28" s="4" t="s">
        <v>233</v>
      </c>
      <c r="B28" s="20">
        <v>6.0822477473568828</v>
      </c>
      <c r="C28" s="20">
        <v>5.9857986870897157</v>
      </c>
      <c r="D28" s="110">
        <v>6</v>
      </c>
    </row>
    <row r="29" spans="1:6">
      <c r="A29" s="4" t="s">
        <v>234</v>
      </c>
      <c r="B29" s="20">
        <v>6.0887658318724434</v>
      </c>
      <c r="C29" s="20">
        <v>5.8706664036671281</v>
      </c>
      <c r="D29" s="110">
        <v>6</v>
      </c>
    </row>
    <row r="30" spans="1:6">
      <c r="A30" s="4" t="s">
        <v>233</v>
      </c>
      <c r="B30" s="20">
        <v>6.1510303288265735</v>
      </c>
      <c r="C30" s="20">
        <v>6.2253322742767985</v>
      </c>
      <c r="D30" s="110">
        <v>6</v>
      </c>
    </row>
    <row r="31" spans="1:6">
      <c r="A31" s="4" t="s">
        <v>235</v>
      </c>
      <c r="B31" s="20">
        <v>6.1406537514819624</v>
      </c>
      <c r="C31" s="20">
        <v>6.1073062555275417</v>
      </c>
      <c r="D31" s="110">
        <v>6</v>
      </c>
    </row>
    <row r="32" spans="1:6">
      <c r="A32" s="4" t="s">
        <v>235</v>
      </c>
      <c r="B32" s="20">
        <v>6.2112190184049085</v>
      </c>
      <c r="C32" s="20">
        <v>6.2148691421307154</v>
      </c>
      <c r="D32" s="110">
        <v>6</v>
      </c>
    </row>
    <row r="33" spans="1:4">
      <c r="A33" s="4" t="s">
        <v>234</v>
      </c>
      <c r="B33" s="20">
        <v>6.1523885308001631</v>
      </c>
      <c r="C33" s="20">
        <v>6.1662072350764188</v>
      </c>
      <c r="D33" s="110">
        <v>6</v>
      </c>
    </row>
    <row r="34" spans="1:4">
      <c r="A34" s="4" t="s">
        <v>236</v>
      </c>
      <c r="B34" s="20">
        <v>6.1541835443037973</v>
      </c>
      <c r="C34" s="20">
        <v>6.1383157934262043</v>
      </c>
      <c r="D34" s="110">
        <v>6</v>
      </c>
    </row>
  </sheetData>
  <hyperlinks>
    <hyperlink ref="A1" location="List!A1" display="List!A1"/>
  </hyperlinks>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
  <sheetViews>
    <sheetView zoomScale="115" zoomScaleNormal="115" workbookViewId="0"/>
  </sheetViews>
  <sheetFormatPr defaultRowHeight="16.5"/>
  <cols>
    <col min="1" max="1" width="8.88671875" style="18"/>
    <col min="2" max="2" width="0" style="18" hidden="1" customWidth="1"/>
    <col min="3" max="3" width="13.77734375" style="18" hidden="1" customWidth="1"/>
    <col min="4" max="4" width="11.44140625" style="18" hidden="1" customWidth="1"/>
    <col min="5" max="5" width="13" style="18" customWidth="1"/>
    <col min="6" max="6" width="9.109375" style="18" customWidth="1"/>
    <col min="7" max="16384" width="8.88671875" style="18"/>
  </cols>
  <sheetData>
    <row r="1" spans="1:8">
      <c r="A1" s="122" t="s">
        <v>166</v>
      </c>
      <c r="B1" s="112" t="s">
        <v>67</v>
      </c>
      <c r="C1" s="112" t="s">
        <v>75</v>
      </c>
      <c r="D1" s="112" t="s">
        <v>56</v>
      </c>
      <c r="E1" s="130" t="s">
        <v>316</v>
      </c>
      <c r="F1" s="129" t="s">
        <v>317</v>
      </c>
      <c r="G1" s="129" t="s">
        <v>318</v>
      </c>
      <c r="H1" s="129" t="s">
        <v>319</v>
      </c>
    </row>
    <row r="2" spans="1:8">
      <c r="A2" s="113">
        <v>2.7397260273972603E-3</v>
      </c>
      <c r="B2" s="111">
        <v>8.0213999999999999</v>
      </c>
      <c r="C2" s="111">
        <v>6.7427000000000001</v>
      </c>
      <c r="D2" s="111">
        <v>5.5922999999999998</v>
      </c>
      <c r="E2" s="111">
        <v>5.6158000000000001</v>
      </c>
      <c r="F2" s="58">
        <v>5.8071000000000002</v>
      </c>
      <c r="G2" s="58">
        <v>5.9324000000000003</v>
      </c>
      <c r="H2" s="58">
        <v>5.8005000000000004</v>
      </c>
    </row>
    <row r="3" spans="1:8">
      <c r="A3" s="113">
        <v>8.3333333333333329E-2</v>
      </c>
      <c r="B3" s="111">
        <v>8.0746000000000002</v>
      </c>
      <c r="C3" s="111">
        <v>6.8398000000000003</v>
      </c>
      <c r="D3" s="111">
        <v>5.7214</v>
      </c>
      <c r="E3" s="111">
        <v>5.6894999999999998</v>
      </c>
      <c r="F3" s="58">
        <v>5.8531000000000004</v>
      </c>
      <c r="G3" s="58">
        <v>5.9786000000000001</v>
      </c>
      <c r="H3" s="58">
        <v>5.8765000000000001</v>
      </c>
    </row>
    <row r="4" spans="1:8">
      <c r="A4" s="113">
        <v>0.25</v>
      </c>
      <c r="B4" s="111">
        <v>8.1845999999999997</v>
      </c>
      <c r="C4" s="111">
        <v>7.0403000000000002</v>
      </c>
      <c r="D4" s="111">
        <v>5.9878</v>
      </c>
      <c r="E4" s="111">
        <v>5.8417000000000003</v>
      </c>
      <c r="F4" s="58">
        <v>5.9481000000000002</v>
      </c>
      <c r="G4" s="58">
        <v>6.0742000000000003</v>
      </c>
      <c r="H4" s="58">
        <v>6.0335000000000001</v>
      </c>
    </row>
    <row r="5" spans="1:8">
      <c r="A5" s="113">
        <v>0.5</v>
      </c>
      <c r="B5" s="111">
        <v>8.3492999999999995</v>
      </c>
      <c r="C5" s="111">
        <v>7.3329000000000004</v>
      </c>
      <c r="D5" s="111">
        <v>6.3836000000000004</v>
      </c>
      <c r="E5" s="111">
        <v>6.07</v>
      </c>
      <c r="F5" s="58">
        <v>6.0892999999999997</v>
      </c>
      <c r="G5" s="58">
        <v>6.2150999999999996</v>
      </c>
      <c r="H5" s="58">
        <v>6.2542</v>
      </c>
    </row>
    <row r="6" spans="1:8">
      <c r="A6" s="113">
        <v>0.75</v>
      </c>
      <c r="B6" s="111">
        <v>8.5541999999999998</v>
      </c>
      <c r="C6" s="111">
        <v>7.6238999999999999</v>
      </c>
      <c r="D6" s="111">
        <v>6.8682999999999996</v>
      </c>
      <c r="E6" s="111">
        <v>6.3136000000000001</v>
      </c>
      <c r="F6" s="58">
        <v>6.2328000000000001</v>
      </c>
      <c r="G6" s="58">
        <v>6.4244000000000003</v>
      </c>
      <c r="H6" s="58">
        <v>6.5260999999999996</v>
      </c>
    </row>
    <row r="7" spans="1:8">
      <c r="A7" s="113">
        <v>1</v>
      </c>
      <c r="B7" s="111">
        <v>8.7068999999999992</v>
      </c>
      <c r="C7" s="111">
        <v>7.8883000000000001</v>
      </c>
      <c r="D7" s="111">
        <v>7.1677</v>
      </c>
      <c r="E7" s="111">
        <v>6.5145999999999997</v>
      </c>
      <c r="F7" s="58">
        <v>6.3673999999999999</v>
      </c>
      <c r="G7" s="58">
        <v>6.5461999999999998</v>
      </c>
      <c r="H7" s="58">
        <v>6.6970000000000001</v>
      </c>
    </row>
    <row r="8" spans="1:8">
      <c r="A8" s="113">
        <v>2</v>
      </c>
      <c r="B8" s="111">
        <v>9.2824000000000009</v>
      </c>
      <c r="C8" s="111">
        <v>8.7883999999999993</v>
      </c>
      <c r="D8" s="111">
        <v>8.2767999999999997</v>
      </c>
      <c r="E8" s="111">
        <v>7.2896999999999998</v>
      </c>
      <c r="F8" s="58">
        <v>6.8811999999999998</v>
      </c>
      <c r="G8" s="58">
        <v>7.0293999999999999</v>
      </c>
      <c r="H8" s="58">
        <v>7.3651</v>
      </c>
    </row>
    <row r="9" spans="1:8">
      <c r="A9" s="113">
        <v>3</v>
      </c>
      <c r="B9" s="111">
        <v>9.7916000000000007</v>
      </c>
      <c r="C9" s="111">
        <v>9.4669000000000008</v>
      </c>
      <c r="D9" s="111">
        <v>9.1820000000000004</v>
      </c>
      <c r="E9" s="111">
        <v>7.9927000000000001</v>
      </c>
      <c r="F9" s="58">
        <v>7.3396999999999997</v>
      </c>
      <c r="G9" s="58">
        <v>7.4969999999999999</v>
      </c>
      <c r="H9" s="58">
        <v>7.9314</v>
      </c>
    </row>
    <row r="10" spans="1:8">
      <c r="A10" s="113">
        <v>4</v>
      </c>
      <c r="B10" s="111">
        <v>10.2773</v>
      </c>
      <c r="C10" s="111">
        <v>10.074199999999999</v>
      </c>
      <c r="D10" s="111">
        <v>9.8948</v>
      </c>
      <c r="E10" s="111">
        <v>8.5731000000000002</v>
      </c>
      <c r="F10" s="58">
        <v>7.7931999999999997</v>
      </c>
      <c r="G10" s="58">
        <v>7.9481999999999999</v>
      </c>
      <c r="H10" s="58">
        <v>8.3374000000000006</v>
      </c>
    </row>
    <row r="11" spans="1:8">
      <c r="A11" s="113">
        <v>5</v>
      </c>
      <c r="B11" s="111">
        <v>10.7051</v>
      </c>
      <c r="C11" s="111">
        <v>10.502700000000001</v>
      </c>
      <c r="D11" s="111">
        <v>10.2941</v>
      </c>
      <c r="E11" s="111">
        <v>9.0435999999999996</v>
      </c>
      <c r="F11" s="58">
        <v>8.1328999999999994</v>
      </c>
      <c r="G11" s="58">
        <v>8.3749000000000002</v>
      </c>
      <c r="H11" s="58">
        <v>8.6033000000000008</v>
      </c>
    </row>
    <row r="12" spans="1:8">
      <c r="A12" s="113">
        <v>7</v>
      </c>
      <c r="B12" s="111">
        <v>11.4</v>
      </c>
      <c r="C12" s="111">
        <v>11.1418</v>
      </c>
      <c r="D12" s="111">
        <v>11.039199999999999</v>
      </c>
      <c r="E12" s="111">
        <v>9.9845000000000006</v>
      </c>
      <c r="F12" s="58">
        <v>8.7909000000000006</v>
      </c>
      <c r="G12" s="58">
        <v>8.9999000000000002</v>
      </c>
      <c r="H12" s="58">
        <v>9.1350999999999996</v>
      </c>
    </row>
    <row r="13" spans="1:8">
      <c r="A13" s="113">
        <v>10</v>
      </c>
      <c r="B13" s="111">
        <v>12.275499999999999</v>
      </c>
      <c r="C13" s="111">
        <v>11.849600000000001</v>
      </c>
      <c r="D13" s="111">
        <v>11.7849</v>
      </c>
      <c r="E13" s="111">
        <v>10.905200000000001</v>
      </c>
      <c r="F13" s="58">
        <v>9.6997</v>
      </c>
      <c r="G13" s="58">
        <v>9.8259000000000007</v>
      </c>
      <c r="H13" s="58">
        <v>9.7525999999999993</v>
      </c>
    </row>
    <row r="14" spans="1:8">
      <c r="A14" s="113">
        <v>15</v>
      </c>
      <c r="B14" s="111">
        <v>13.1038</v>
      </c>
      <c r="C14" s="111">
        <v>12.3728</v>
      </c>
      <c r="D14" s="111">
        <v>12.3279</v>
      </c>
      <c r="E14" s="111">
        <v>11.899900000000001</v>
      </c>
      <c r="F14" s="58">
        <v>10.400600000000001</v>
      </c>
      <c r="G14" s="58">
        <v>10.547499999999999</v>
      </c>
      <c r="H14" s="58">
        <v>10.0944</v>
      </c>
    </row>
    <row r="15" spans="1:8">
      <c r="A15" s="113">
        <v>20</v>
      </c>
      <c r="B15" s="111">
        <v>13.4855</v>
      </c>
      <c r="C15" s="111">
        <v>12.5923</v>
      </c>
      <c r="D15" s="111">
        <v>12.5374</v>
      </c>
      <c r="E15" s="111">
        <v>12.3485</v>
      </c>
      <c r="F15" s="58">
        <v>10.9643</v>
      </c>
      <c r="G15" s="58">
        <v>11.099500000000001</v>
      </c>
      <c r="H15" s="58">
        <v>10.3436</v>
      </c>
    </row>
    <row r="16" spans="1:8">
      <c r="A16" s="17">
        <v>30</v>
      </c>
      <c r="B16" s="111"/>
      <c r="C16" s="58"/>
      <c r="D16" s="58"/>
      <c r="E16" s="111">
        <v>12.266299999999999</v>
      </c>
      <c r="F16" s="111">
        <v>11.396000000000001</v>
      </c>
      <c r="G16" s="58">
        <v>11.5228</v>
      </c>
      <c r="H16" s="58">
        <v>10.542899999999999</v>
      </c>
    </row>
    <row r="17" spans="1:1">
      <c r="A17" s="54"/>
    </row>
    <row r="39" spans="1:1">
      <c r="A39" s="90"/>
    </row>
  </sheetData>
  <hyperlinks>
    <hyperlink ref="A1" location="List!A1" display="List!A1"/>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2"/>
  <sheetViews>
    <sheetView workbookViewId="0"/>
  </sheetViews>
  <sheetFormatPr defaultRowHeight="14.25"/>
  <cols>
    <col min="1" max="16384" width="8.88671875" style="17"/>
  </cols>
  <sheetData>
    <row r="1" spans="1:5" ht="15">
      <c r="A1" s="122" t="s">
        <v>166</v>
      </c>
      <c r="B1" s="4" t="s">
        <v>321</v>
      </c>
      <c r="C1" s="4" t="s">
        <v>322</v>
      </c>
      <c r="D1" s="4" t="s">
        <v>323</v>
      </c>
      <c r="E1" s="4" t="s">
        <v>324</v>
      </c>
    </row>
    <row r="2" spans="1:5">
      <c r="A2" s="57" t="s">
        <v>53</v>
      </c>
      <c r="B2" s="108">
        <v>15.758040544064366</v>
      </c>
      <c r="C2" s="108">
        <v>20.1152804046942</v>
      </c>
      <c r="D2" s="108">
        <v>6.1825345035829997</v>
      </c>
      <c r="E2" s="108">
        <v>12.183586912280532</v>
      </c>
    </row>
    <row r="3" spans="1:5">
      <c r="A3" s="57" t="s">
        <v>43</v>
      </c>
      <c r="B3" s="108">
        <v>16.439097915933299</v>
      </c>
      <c r="C3" s="108">
        <v>19.2918449698514</v>
      </c>
      <c r="D3" s="108">
        <v>6.0561460343918538</v>
      </c>
      <c r="E3" s="108">
        <v>12.154520178151001</v>
      </c>
    </row>
    <row r="4" spans="1:5">
      <c r="A4" s="57" t="s">
        <v>40</v>
      </c>
      <c r="B4" s="108">
        <v>16.093386583679866</v>
      </c>
      <c r="C4" s="108">
        <v>19.266160100773465</v>
      </c>
      <c r="D4" s="108">
        <v>6.3791457146719539</v>
      </c>
      <c r="E4" s="108">
        <v>12.306183409510368</v>
      </c>
    </row>
    <row r="5" spans="1:5">
      <c r="A5" s="57" t="s">
        <v>41</v>
      </c>
      <c r="B5" s="108">
        <v>14.515859229587369</v>
      </c>
      <c r="C5" s="108">
        <v>19.014314571054101</v>
      </c>
      <c r="D5" s="108">
        <v>6.1429213521853967</v>
      </c>
      <c r="E5" s="108">
        <v>12.610911554893001</v>
      </c>
    </row>
    <row r="6" spans="1:5">
      <c r="A6" s="57" t="s">
        <v>54</v>
      </c>
      <c r="B6" s="108">
        <v>15.879810092379634</v>
      </c>
      <c r="C6" s="108">
        <v>19.486397193511166</v>
      </c>
      <c r="D6" s="108">
        <v>6.1133077791684576</v>
      </c>
      <c r="E6" s="108">
        <v>15.352582729697367</v>
      </c>
    </row>
    <row r="7" spans="1:5">
      <c r="A7" s="57" t="s">
        <v>43</v>
      </c>
      <c r="B7" s="108">
        <v>15.742049423506598</v>
      </c>
      <c r="C7" s="108">
        <v>19.372148122691431</v>
      </c>
      <c r="D7" s="108">
        <v>6.2790316142303029</v>
      </c>
      <c r="E7" s="108">
        <v>15.608200411310333</v>
      </c>
    </row>
    <row r="8" spans="1:5">
      <c r="A8" s="57" t="s">
        <v>40</v>
      </c>
      <c r="B8" s="108">
        <v>15.428805545773534</v>
      </c>
      <c r="C8" s="108">
        <v>19.88748816227503</v>
      </c>
      <c r="D8" s="108">
        <v>6.4380211067849507</v>
      </c>
      <c r="E8" s="108">
        <v>15.435583013530566</v>
      </c>
    </row>
    <row r="9" spans="1:5">
      <c r="A9" s="57" t="s">
        <v>41</v>
      </c>
      <c r="B9" s="108">
        <v>15.096718977352133</v>
      </c>
      <c r="C9" s="108">
        <v>19.930037207489633</v>
      </c>
      <c r="D9" s="108">
        <v>6.2130598496652238</v>
      </c>
      <c r="E9" s="108">
        <v>15.340417765403435</v>
      </c>
    </row>
    <row r="10" spans="1:5">
      <c r="A10" s="57" t="s">
        <v>55</v>
      </c>
      <c r="B10" s="108">
        <v>15.1118622458806</v>
      </c>
      <c r="C10" s="108">
        <v>20.1982254291039</v>
      </c>
      <c r="D10" s="108">
        <v>6.0901069304399469</v>
      </c>
      <c r="E10" s="108">
        <v>14.830397526837166</v>
      </c>
    </row>
    <row r="11" spans="1:5">
      <c r="A11" s="57" t="s">
        <v>43</v>
      </c>
      <c r="B11" s="108">
        <v>14.665140502527436</v>
      </c>
      <c r="C11" s="108">
        <v>19.574958000365399</v>
      </c>
      <c r="D11" s="108">
        <v>5.8721746833037365</v>
      </c>
      <c r="E11" s="108">
        <v>13.608725423283266</v>
      </c>
    </row>
    <row r="12" spans="1:5">
      <c r="A12" s="57" t="s">
        <v>40</v>
      </c>
      <c r="B12" s="108">
        <v>13.844850060471234</v>
      </c>
      <c r="C12" s="108">
        <v>19.113130551383033</v>
      </c>
      <c r="D12" s="108">
        <v>5.7702959741477899</v>
      </c>
      <c r="E12" s="108">
        <v>13.062844021352268</v>
      </c>
    </row>
    <row r="13" spans="1:5">
      <c r="A13" s="57" t="s">
        <v>41</v>
      </c>
      <c r="B13" s="108">
        <v>14.066772891155232</v>
      </c>
      <c r="C13" s="108">
        <v>18.5262741004864</v>
      </c>
      <c r="D13" s="108">
        <v>5.417311358536967</v>
      </c>
      <c r="E13" s="108">
        <v>11.9270746709714</v>
      </c>
    </row>
    <row r="14" spans="1:5">
      <c r="A14" s="57" t="s">
        <v>56</v>
      </c>
      <c r="B14" s="108">
        <v>13.656253490324167</v>
      </c>
      <c r="C14" s="108">
        <v>18.200878850999299</v>
      </c>
      <c r="D14" s="108">
        <v>4.8096259527542768</v>
      </c>
      <c r="E14" s="108">
        <v>11.441299481377399</v>
      </c>
    </row>
    <row r="15" spans="1:5">
      <c r="A15" s="57" t="s">
        <v>43</v>
      </c>
      <c r="B15" s="108">
        <v>12.616363873298035</v>
      </c>
      <c r="C15" s="108">
        <v>17.3665824824194</v>
      </c>
      <c r="D15" s="108">
        <v>4.5057122874965243</v>
      </c>
      <c r="E15" s="108">
        <v>10.549850667326734</v>
      </c>
    </row>
    <row r="16" spans="1:5">
      <c r="A16" s="57" t="s">
        <v>40</v>
      </c>
      <c r="B16" s="108">
        <v>12.651104968557641</v>
      </c>
      <c r="C16" s="108">
        <v>16.5053900957768</v>
      </c>
      <c r="D16" s="108">
        <v>4.5013554027797191</v>
      </c>
      <c r="E16" s="108">
        <v>9.8800641963289149</v>
      </c>
    </row>
    <row r="17" spans="1:7">
      <c r="A17" s="17" t="s">
        <v>41</v>
      </c>
      <c r="B17" s="108">
        <v>11.6318459</v>
      </c>
      <c r="C17" s="108">
        <v>15.06634</v>
      </c>
      <c r="D17" s="108">
        <v>4.3044215899999996</v>
      </c>
      <c r="E17" s="108">
        <v>9.3251906800000004</v>
      </c>
    </row>
    <row r="18" spans="1:7">
      <c r="A18" s="17" t="s">
        <v>57</v>
      </c>
      <c r="B18" s="108">
        <v>11.576687145768799</v>
      </c>
      <c r="C18" s="108">
        <v>14.4960714281429</v>
      </c>
      <c r="D18" s="108">
        <v>4.0578914392271503</v>
      </c>
      <c r="E18" s="108">
        <v>9.2455643112345101</v>
      </c>
    </row>
    <row r="19" spans="1:7">
      <c r="A19" s="17" t="s">
        <v>43</v>
      </c>
      <c r="B19" s="108">
        <v>11.4779750631219</v>
      </c>
      <c r="C19" s="108">
        <v>13.6537335295203</v>
      </c>
      <c r="D19" s="108">
        <v>3.81292347317327</v>
      </c>
      <c r="E19" s="108">
        <v>8.8359944986791596</v>
      </c>
    </row>
    <row r="20" spans="1:7">
      <c r="A20" s="17" t="s">
        <v>40</v>
      </c>
      <c r="B20" s="108">
        <v>11.477492157091007</v>
      </c>
      <c r="C20" s="108">
        <v>13.054965862553111</v>
      </c>
      <c r="D20" s="108">
        <v>3.9168963096536453</v>
      </c>
      <c r="E20" s="108">
        <v>9.0616759228371269</v>
      </c>
    </row>
    <row r="21" spans="1:7" ht="16.5">
      <c r="B21" s="53"/>
      <c r="C21" s="53"/>
      <c r="D21" s="53"/>
      <c r="E21" s="53"/>
    </row>
    <row r="22" spans="1:7" ht="15">
      <c r="A22" s="54"/>
      <c r="G22" s="90"/>
    </row>
  </sheetData>
  <hyperlinks>
    <hyperlink ref="A1" location="List!A1" display="List!A1"/>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9"/>
  <sheetViews>
    <sheetView zoomScale="115" zoomScaleNormal="115" workbookViewId="0"/>
  </sheetViews>
  <sheetFormatPr defaultRowHeight="13.5"/>
  <cols>
    <col min="1" max="16384" width="8.88671875" style="1"/>
  </cols>
  <sheetData>
    <row r="1" spans="1:7" ht="15">
      <c r="A1" s="131" t="s">
        <v>166</v>
      </c>
    </row>
    <row r="4" spans="1:7" ht="14.25">
      <c r="B4" s="8" t="s">
        <v>154</v>
      </c>
    </row>
    <row r="5" spans="1:7" ht="14.25" thickBot="1"/>
    <row r="6" spans="1:7" ht="20.100000000000001" customHeight="1" thickBot="1">
      <c r="B6" s="186" t="s">
        <v>325</v>
      </c>
      <c r="C6" s="188" t="s">
        <v>326</v>
      </c>
      <c r="D6" s="189"/>
      <c r="E6" s="189"/>
      <c r="F6" s="189"/>
      <c r="G6" s="190"/>
    </row>
    <row r="7" spans="1:7" ht="20.100000000000001" customHeight="1" thickBot="1">
      <c r="B7" s="187"/>
      <c r="C7" s="132" t="s">
        <v>68</v>
      </c>
      <c r="D7" s="132" t="s">
        <v>69</v>
      </c>
      <c r="E7" s="132" t="s">
        <v>70</v>
      </c>
      <c r="F7" s="132" t="s">
        <v>71</v>
      </c>
      <c r="G7" s="133" t="s">
        <v>72</v>
      </c>
    </row>
    <row r="8" spans="1:7" ht="20.100000000000001" customHeight="1" thickBot="1">
      <c r="B8" s="134" t="s">
        <v>327</v>
      </c>
      <c r="C8" s="135">
        <v>0</v>
      </c>
      <c r="D8" s="135">
        <v>0.33200000000000002</v>
      </c>
      <c r="E8" s="135">
        <v>0.66800000000000004</v>
      </c>
      <c r="F8" s="135">
        <v>0</v>
      </c>
      <c r="G8" s="136">
        <v>0</v>
      </c>
    </row>
    <row r="9" spans="1:7" ht="20.100000000000001" customHeight="1" thickBot="1">
      <c r="B9" s="134" t="s">
        <v>328</v>
      </c>
      <c r="C9" s="135">
        <v>0.13100000000000001</v>
      </c>
      <c r="D9" s="135">
        <v>0.35799999999999998</v>
      </c>
      <c r="E9" s="135">
        <v>0.497</v>
      </c>
      <c r="F9" s="135">
        <v>1.4E-2</v>
      </c>
      <c r="G9" s="136">
        <v>0</v>
      </c>
    </row>
    <row r="10" spans="1:7" ht="20.100000000000001" customHeight="1" thickBot="1">
      <c r="B10" s="134" t="s">
        <v>329</v>
      </c>
      <c r="C10" s="135">
        <v>0.109</v>
      </c>
      <c r="D10" s="135">
        <v>0.28799999999999998</v>
      </c>
      <c r="E10" s="135">
        <v>0.56000000000000005</v>
      </c>
      <c r="F10" s="135">
        <v>0.04</v>
      </c>
      <c r="G10" s="136">
        <v>3.0000000000000001E-3</v>
      </c>
    </row>
    <row r="11" spans="1:7" ht="20.100000000000001" customHeight="1" thickBot="1">
      <c r="B11" s="134" t="s">
        <v>330</v>
      </c>
      <c r="C11" s="135">
        <v>0.15</v>
      </c>
      <c r="D11" s="135">
        <v>0.28599999999999998</v>
      </c>
      <c r="E11" s="135">
        <v>0.51100000000000001</v>
      </c>
      <c r="F11" s="135">
        <v>4.7E-2</v>
      </c>
      <c r="G11" s="136">
        <v>6.0000000000000001E-3</v>
      </c>
    </row>
    <row r="12" spans="1:7" ht="20.100000000000001" customHeight="1" thickBot="1">
      <c r="B12" s="134" t="s">
        <v>331</v>
      </c>
      <c r="C12" s="135">
        <v>0.15</v>
      </c>
      <c r="D12" s="135">
        <v>0.28100000000000003</v>
      </c>
      <c r="E12" s="135">
        <v>0.51100000000000001</v>
      </c>
      <c r="F12" s="135">
        <v>5.0999999999999997E-2</v>
      </c>
      <c r="G12" s="136">
        <v>7.0000000000000001E-3</v>
      </c>
    </row>
    <row r="13" spans="1:7" ht="20.100000000000001" customHeight="1" thickBot="1">
      <c r="B13" s="134" t="s">
        <v>332</v>
      </c>
      <c r="C13" s="135">
        <v>0.13100000000000001</v>
      </c>
      <c r="D13" s="135">
        <v>0.25800000000000001</v>
      </c>
      <c r="E13" s="135">
        <v>0.53200000000000003</v>
      </c>
      <c r="F13" s="135">
        <v>6.7000000000000004E-2</v>
      </c>
      <c r="G13" s="136">
        <v>1.2E-2</v>
      </c>
    </row>
    <row r="14" spans="1:7" ht="20.100000000000001" customHeight="1" thickBot="1">
      <c r="B14" s="134" t="s">
        <v>333</v>
      </c>
      <c r="C14" s="135">
        <v>0.11</v>
      </c>
      <c r="D14" s="135">
        <v>0.23799999999999999</v>
      </c>
      <c r="E14" s="135">
        <v>0.55300000000000005</v>
      </c>
      <c r="F14" s="135">
        <v>8.2000000000000003E-2</v>
      </c>
      <c r="G14" s="136">
        <v>1.7000000000000001E-2</v>
      </c>
    </row>
    <row r="15" spans="1:7" ht="20.100000000000001" customHeight="1" thickBot="1">
      <c r="B15" s="134" t="s">
        <v>330</v>
      </c>
      <c r="C15" s="135">
        <v>9.4E-2</v>
      </c>
      <c r="D15" s="135">
        <v>0.219</v>
      </c>
      <c r="E15" s="135">
        <v>0.56899999999999995</v>
      </c>
      <c r="F15" s="135">
        <v>9.7000000000000003E-2</v>
      </c>
      <c r="G15" s="136">
        <v>2.1999999999999999E-2</v>
      </c>
    </row>
    <row r="16" spans="1:7" ht="20.100000000000001" customHeight="1" thickBot="1">
      <c r="B16" s="134" t="s">
        <v>334</v>
      </c>
      <c r="C16" s="135">
        <v>8.1000000000000003E-2</v>
      </c>
      <c r="D16" s="135">
        <v>0.19500000000000001</v>
      </c>
      <c r="E16" s="135">
        <v>0.56999999999999995</v>
      </c>
      <c r="F16" s="135">
        <v>0.12</v>
      </c>
      <c r="G16" s="136">
        <v>3.4000000000000002E-2</v>
      </c>
    </row>
    <row r="17" spans="2:7" ht="20.100000000000001" customHeight="1" thickBot="1">
      <c r="B17" s="134" t="s">
        <v>335</v>
      </c>
      <c r="C17" s="135">
        <v>7.8E-2</v>
      </c>
      <c r="D17" s="135">
        <v>0.17799999999999999</v>
      </c>
      <c r="E17" s="135">
        <v>0.55300000000000005</v>
      </c>
      <c r="F17" s="135">
        <v>0.14000000000000001</v>
      </c>
      <c r="G17" s="136">
        <v>0.05</v>
      </c>
    </row>
    <row r="18" spans="2:7" ht="20.100000000000001" customHeight="1" thickBot="1">
      <c r="B18" s="134" t="s">
        <v>329</v>
      </c>
      <c r="C18" s="135">
        <v>6.9000000000000006E-2</v>
      </c>
      <c r="D18" s="135">
        <v>0.16500000000000001</v>
      </c>
      <c r="E18" s="135">
        <v>0.55100000000000005</v>
      </c>
      <c r="F18" s="135">
        <v>0.154</v>
      </c>
      <c r="G18" s="136">
        <v>6.0999999999999999E-2</v>
      </c>
    </row>
    <row r="19" spans="2:7" ht="20.100000000000001" customHeight="1" thickBot="1">
      <c r="B19" s="137" t="s">
        <v>336</v>
      </c>
      <c r="C19" s="138">
        <v>6.6000000000000003E-2</v>
      </c>
      <c r="D19" s="138">
        <v>0.158</v>
      </c>
      <c r="E19" s="138">
        <v>0.54700000000000004</v>
      </c>
      <c r="F19" s="138">
        <v>0.161</v>
      </c>
      <c r="G19" s="139">
        <v>6.8000000000000005E-2</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A137"/>
  <sheetViews>
    <sheetView zoomScale="115" zoomScaleNormal="115" workbookViewId="0"/>
  </sheetViews>
  <sheetFormatPr defaultRowHeight="13.5"/>
  <cols>
    <col min="1" max="1" width="8.88671875" style="1"/>
    <col min="2" max="2" width="14.44140625" style="1" customWidth="1"/>
    <col min="3" max="3" width="15.77734375" style="1" customWidth="1"/>
    <col min="4" max="4" width="18.109375" style="1" customWidth="1"/>
    <col min="5" max="16384" width="8.88671875" style="1"/>
  </cols>
  <sheetData>
    <row r="1" spans="1:53" ht="15">
      <c r="A1" s="131" t="s">
        <v>166</v>
      </c>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row>
    <row r="2" spans="1:53">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row>
    <row r="3" spans="1:53">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row>
    <row r="4" spans="1:53">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53">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row>
    <row r="6" spans="1:53" ht="14.25">
      <c r="B6" s="8" t="s">
        <v>155</v>
      </c>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53" ht="14.25" thickBot="1">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row>
    <row r="8" spans="1:53" ht="35.1" customHeight="1" thickBot="1">
      <c r="B8" s="191" t="s">
        <v>337</v>
      </c>
      <c r="C8" s="192"/>
      <c r="D8" s="193"/>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row>
    <row r="9" spans="1:53" ht="35.1" customHeight="1" thickBot="1">
      <c r="B9" s="134" t="s">
        <v>325</v>
      </c>
      <c r="C9" s="140" t="s">
        <v>338</v>
      </c>
      <c r="D9" s="141" t="s">
        <v>339</v>
      </c>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35.1" customHeight="1" thickBot="1">
      <c r="A10" s="29"/>
      <c r="B10" s="134" t="s">
        <v>340</v>
      </c>
      <c r="C10" s="140" t="s">
        <v>96</v>
      </c>
      <c r="D10" s="141" t="s">
        <v>97</v>
      </c>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row>
    <row r="11" spans="1:53" ht="35.1" customHeight="1" thickBot="1">
      <c r="A11" s="29"/>
      <c r="B11" s="134" t="s">
        <v>341</v>
      </c>
      <c r="C11" s="140" t="s">
        <v>98</v>
      </c>
      <c r="D11" s="141" t="s">
        <v>99</v>
      </c>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row>
    <row r="12" spans="1:53" ht="35.1" customHeight="1" thickBot="1">
      <c r="A12" s="29"/>
      <c r="B12" s="134" t="s">
        <v>342</v>
      </c>
      <c r="C12" s="140" t="s">
        <v>100</v>
      </c>
      <c r="D12" s="141" t="s">
        <v>101</v>
      </c>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row>
    <row r="13" spans="1:53" ht="35.1" customHeight="1" thickBot="1">
      <c r="A13" s="29"/>
      <c r="B13" s="137" t="s">
        <v>343</v>
      </c>
      <c r="C13" s="142" t="s">
        <v>102</v>
      </c>
      <c r="D13" s="143" t="s">
        <v>103</v>
      </c>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row>
    <row r="14" spans="1:53">
      <c r="A14" s="2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row>
    <row r="15" spans="1:53">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row>
    <row r="16" spans="1:53">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row>
    <row r="17" spans="1:53">
      <c r="A17" s="29"/>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row>
    <row r="18" spans="1:53">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row>
    <row r="19" spans="1:53">
      <c r="A19" s="2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c r="A20" s="29"/>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row>
    <row r="21" spans="1:53">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row>
    <row r="22" spans="1:53">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row>
    <row r="23" spans="1:53">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53">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c r="A25" s="29"/>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c r="A26" s="29"/>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c r="A27" s="29"/>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c r="A31" s="29"/>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c r="A32" s="29"/>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1:53">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row>
    <row r="34" spans="1:53">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row>
    <row r="35" spans="1:53">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row>
    <row r="36" spans="1:53">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row>
    <row r="37" spans="1:53">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row>
    <row r="38" spans="1:53">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row>
    <row r="39" spans="1:53">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row>
    <row r="40" spans="1:53">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row>
    <row r="41" spans="1:53">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row>
    <row r="42" spans="1:53">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row>
    <row r="43" spans="1:53">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row>
    <row r="44" spans="1:53">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row>
    <row r="45" spans="1:53">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row>
    <row r="46" spans="1:53">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row>
    <row r="47" spans="1:53">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row>
    <row r="48" spans="1:53">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row>
    <row r="49" spans="1:53">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row>
    <row r="50" spans="1:53">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row>
    <row r="51" spans="1:53">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row>
    <row r="52" spans="1:53">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row>
    <row r="53" spans="1:53">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row>
    <row r="54" spans="1:53">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row>
    <row r="55" spans="1:53">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row>
    <row r="56" spans="1:53">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row>
    <row r="57" spans="1:53">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row>
    <row r="58" spans="1:53">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row>
    <row r="59" spans="1:53">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row>
    <row r="60" spans="1:53">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row>
    <row r="61" spans="1:53">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row>
    <row r="62" spans="1:53">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row>
    <row r="63" spans="1:53">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row>
    <row r="64" spans="1:53">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row>
    <row r="65" spans="1:53">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row>
    <row r="66" spans="1:53">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row>
    <row r="67" spans="1:53">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row>
    <row r="68" spans="1:53">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row>
    <row r="69" spans="1:53">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row>
    <row r="70" spans="1:53">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row>
    <row r="71" spans="1:53">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row>
    <row r="72" spans="1:53">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row>
    <row r="73" spans="1:53">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row>
    <row r="74" spans="1:53">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row>
    <row r="75" spans="1:53">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row>
    <row r="76" spans="1:53">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row>
    <row r="77" spans="1:53">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row>
    <row r="78" spans="1:53">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row>
    <row r="79" spans="1:53">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row>
    <row r="80" spans="1:53">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row>
    <row r="81" spans="1:53">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row>
    <row r="82" spans="1:53">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row>
    <row r="83" spans="1:5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row>
    <row r="84" spans="1:53">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row>
    <row r="85" spans="1:53">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row>
    <row r="86" spans="1:53">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row>
    <row r="87" spans="1:53">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row>
    <row r="88" spans="1:53">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row>
    <row r="89" spans="1:53">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row>
    <row r="90" spans="1:53">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row>
    <row r="91" spans="1:53">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row>
    <row r="92" spans="1:53">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row>
    <row r="93" spans="1:5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row>
    <row r="94" spans="1:53">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row>
    <row r="95" spans="1:53">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row>
    <row r="96" spans="1:53">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row>
    <row r="97" spans="1:53">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row>
    <row r="98" spans="1:53">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row>
    <row r="99" spans="1:53">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row>
    <row r="100" spans="1:53">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row>
    <row r="101" spans="1:53">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row>
    <row r="102" spans="1:53">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row>
    <row r="103" spans="1:5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row>
    <row r="104" spans="1:53">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row>
    <row r="105" spans="1:53">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row>
    <row r="106" spans="1:53">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row>
    <row r="107" spans="1:53">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row>
    <row r="108" spans="1:53">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row>
    <row r="109" spans="1:53">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row>
    <row r="110" spans="1:53">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row>
    <row r="111" spans="1:53">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row>
    <row r="112" spans="1:53">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row>
    <row r="113" spans="1:5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row>
    <row r="114" spans="1:53">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row>
    <row r="115" spans="1:53">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row>
    <row r="116" spans="1:53">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row>
    <row r="117" spans="1:53">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row>
    <row r="118" spans="1:53">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row>
    <row r="119" spans="1:53">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row>
    <row r="120" spans="1:53">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row>
    <row r="121" spans="1:53">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row>
    <row r="122" spans="1:53">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row>
    <row r="123" spans="1:5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row>
    <row r="124" spans="1:53">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row>
    <row r="125" spans="1:53">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row>
    <row r="126" spans="1:53">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row>
    <row r="127" spans="1:53">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row>
    <row r="128" spans="1:53">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row>
    <row r="129" spans="1:53">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row>
    <row r="130" spans="1:53">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row>
    <row r="131" spans="1:53">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row>
    <row r="132" spans="1:53">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row>
    <row r="133" spans="1:5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row>
    <row r="134" spans="1:53">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row>
    <row r="135" spans="1:53">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row>
    <row r="136" spans="1:53">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row>
    <row r="137" spans="1:53">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row>
  </sheetData>
  <mergeCells count="1">
    <mergeCell ref="B8:D8"/>
  </mergeCells>
  <hyperlinks>
    <hyperlink ref="A1" location="List!A1" display="List!A1"/>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zoomScale="85" zoomScaleNormal="85" workbookViewId="0"/>
  </sheetViews>
  <sheetFormatPr defaultRowHeight="13.5"/>
  <cols>
    <col min="1" max="1" width="8.88671875" style="1"/>
    <col min="2" max="2" width="7.44140625" style="1" customWidth="1"/>
    <col min="3" max="3" width="37.33203125" style="1" customWidth="1"/>
    <col min="4" max="4" width="76.77734375" style="1" customWidth="1"/>
    <col min="5" max="16384" width="8.88671875" style="1"/>
  </cols>
  <sheetData>
    <row r="1" spans="1:4" ht="15">
      <c r="A1" s="131" t="s">
        <v>166</v>
      </c>
    </row>
    <row r="3" spans="1:4" ht="14.25">
      <c r="C3" s="5" t="s">
        <v>363</v>
      </c>
    </row>
    <row r="4" spans="1:4" ht="14.25" thickBot="1"/>
    <row r="5" spans="1:4" ht="24.95" customHeight="1" thickBot="1">
      <c r="C5" s="144" t="s">
        <v>344</v>
      </c>
      <c r="D5" s="145" t="s">
        <v>345</v>
      </c>
    </row>
    <row r="6" spans="1:4" ht="39.950000000000003" customHeight="1">
      <c r="C6" s="194" t="s">
        <v>346</v>
      </c>
      <c r="D6" s="146" t="s">
        <v>347</v>
      </c>
    </row>
    <row r="7" spans="1:4" ht="39.950000000000003" customHeight="1">
      <c r="C7" s="195"/>
      <c r="D7" s="146" t="s">
        <v>348</v>
      </c>
    </row>
    <row r="8" spans="1:4" ht="39.950000000000003" customHeight="1" thickBot="1">
      <c r="C8" s="196"/>
      <c r="D8" s="147" t="s">
        <v>349</v>
      </c>
    </row>
    <row r="9" spans="1:4" ht="35.1" customHeight="1" thickBot="1">
      <c r="C9" s="134" t="s">
        <v>350</v>
      </c>
      <c r="D9" s="148" t="s">
        <v>351</v>
      </c>
    </row>
    <row r="10" spans="1:4" ht="50.1" customHeight="1" thickBot="1">
      <c r="C10" s="134" t="s">
        <v>352</v>
      </c>
      <c r="D10" s="148" t="s">
        <v>353</v>
      </c>
    </row>
    <row r="11" spans="1:4" ht="35.1" customHeight="1" thickBot="1">
      <c r="C11" s="134" t="s">
        <v>354</v>
      </c>
      <c r="D11" s="148" t="s">
        <v>355</v>
      </c>
    </row>
    <row r="12" spans="1:4" ht="39.950000000000003" customHeight="1" thickBot="1">
      <c r="C12" s="134" t="s">
        <v>356</v>
      </c>
      <c r="D12" s="148" t="s">
        <v>357</v>
      </c>
    </row>
    <row r="13" spans="1:4" ht="20.100000000000001" customHeight="1">
      <c r="C13" s="197" t="s">
        <v>358</v>
      </c>
      <c r="D13" s="149" t="s">
        <v>359</v>
      </c>
    </row>
    <row r="14" spans="1:4" ht="39.950000000000003" customHeight="1" thickBot="1">
      <c r="C14" s="198"/>
      <c r="D14" s="148" t="s">
        <v>360</v>
      </c>
    </row>
    <row r="15" spans="1:4" ht="39.950000000000003" customHeight="1" thickBot="1">
      <c r="C15" s="137" t="s">
        <v>361</v>
      </c>
      <c r="D15" s="150" t="s">
        <v>362</v>
      </c>
    </row>
  </sheetData>
  <mergeCells count="2">
    <mergeCell ref="C6:C8"/>
    <mergeCell ref="C13:C14"/>
  </mergeCells>
  <hyperlinks>
    <hyperlink ref="A1" location="List!A1" display="List!A1"/>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115" zoomScaleNormal="115" workbookViewId="0"/>
  </sheetViews>
  <sheetFormatPr defaultRowHeight="13.5"/>
  <cols>
    <col min="1" max="1" width="8.88671875" style="1"/>
    <col min="2" max="2" width="20" style="1" customWidth="1"/>
    <col min="3" max="8" width="8.44140625" style="1" customWidth="1"/>
    <col min="9" max="16384" width="8.88671875" style="1"/>
  </cols>
  <sheetData>
    <row r="1" spans="1:8" ht="15">
      <c r="A1" s="131" t="s">
        <v>166</v>
      </c>
    </row>
    <row r="4" spans="1:8" ht="14.25">
      <c r="B4" s="5" t="s">
        <v>157</v>
      </c>
    </row>
    <row r="5" spans="1:8" ht="14.25" thickBot="1"/>
    <row r="6" spans="1:8" ht="14.25" thickBot="1">
      <c r="B6" s="204" t="s">
        <v>383</v>
      </c>
      <c r="C6" s="205"/>
      <c r="D6" s="205"/>
      <c r="E6" s="205"/>
      <c r="F6" s="205"/>
      <c r="G6" s="205"/>
      <c r="H6" s="206"/>
    </row>
    <row r="7" spans="1:8" ht="14.25" thickBot="1">
      <c r="B7" s="199" t="s">
        <v>365</v>
      </c>
      <c r="C7" s="201" t="s">
        <v>366</v>
      </c>
      <c r="D7" s="202"/>
      <c r="E7" s="201" t="s">
        <v>367</v>
      </c>
      <c r="F7" s="202"/>
      <c r="G7" s="201" t="s">
        <v>368</v>
      </c>
      <c r="H7" s="203"/>
    </row>
    <row r="8" spans="1:8" ht="48" customHeight="1" thickBot="1">
      <c r="B8" s="200"/>
      <c r="C8" s="160" t="s">
        <v>369</v>
      </c>
      <c r="D8" s="160" t="s">
        <v>370</v>
      </c>
      <c r="E8" s="160" t="s">
        <v>369</v>
      </c>
      <c r="F8" s="160" t="s">
        <v>370</v>
      </c>
      <c r="G8" s="160" t="s">
        <v>369</v>
      </c>
      <c r="H8" s="161" t="s">
        <v>370</v>
      </c>
    </row>
    <row r="9" spans="1:8" ht="20.100000000000001" customHeight="1" thickBot="1">
      <c r="B9" s="151" t="s">
        <v>371</v>
      </c>
      <c r="C9" s="152">
        <v>0.9</v>
      </c>
      <c r="D9" s="153"/>
      <c r="E9" s="152">
        <v>3.5</v>
      </c>
      <c r="F9" s="153"/>
      <c r="G9" s="152">
        <v>-0.3</v>
      </c>
      <c r="H9" s="154"/>
    </row>
    <row r="10" spans="1:8" ht="20.100000000000001" customHeight="1" thickBot="1">
      <c r="B10" s="151" t="s">
        <v>372</v>
      </c>
      <c r="C10" s="152">
        <v>-1.6</v>
      </c>
      <c r="D10" s="152">
        <v>-0.7</v>
      </c>
      <c r="E10" s="152">
        <v>5.3</v>
      </c>
      <c r="F10" s="152">
        <v>2.4</v>
      </c>
      <c r="G10" s="152">
        <v>-0.01</v>
      </c>
      <c r="H10" s="155">
        <v>0</v>
      </c>
    </row>
    <row r="11" spans="1:8" ht="20.100000000000001" customHeight="1" thickBot="1">
      <c r="B11" s="134" t="s">
        <v>373</v>
      </c>
      <c r="C11" s="156">
        <v>-1.05</v>
      </c>
      <c r="D11" s="156">
        <v>-0.09</v>
      </c>
      <c r="E11" s="156">
        <v>-0.23</v>
      </c>
      <c r="F11" s="156">
        <v>-0.02</v>
      </c>
      <c r="G11" s="156">
        <v>1</v>
      </c>
      <c r="H11" s="157">
        <v>0.09</v>
      </c>
    </row>
    <row r="12" spans="1:8" ht="20.100000000000001" customHeight="1" thickBot="1">
      <c r="B12" s="134" t="s">
        <v>374</v>
      </c>
      <c r="C12" s="156">
        <v>9.52</v>
      </c>
      <c r="D12" s="156">
        <v>0.92</v>
      </c>
      <c r="E12" s="156">
        <v>10.89</v>
      </c>
      <c r="F12" s="156">
        <v>1.06</v>
      </c>
      <c r="G12" s="156">
        <v>4.5</v>
      </c>
      <c r="H12" s="157">
        <v>0.43</v>
      </c>
    </row>
    <row r="13" spans="1:8" ht="20.100000000000001" customHeight="1" thickBot="1">
      <c r="B13" s="134" t="s">
        <v>375</v>
      </c>
      <c r="C13" s="156">
        <v>6.2</v>
      </c>
      <c r="D13" s="156">
        <v>0.28000000000000003</v>
      </c>
      <c r="E13" s="156">
        <v>4.04</v>
      </c>
      <c r="F13" s="156">
        <v>0.18</v>
      </c>
      <c r="G13" s="156">
        <v>-0.4</v>
      </c>
      <c r="H13" s="157">
        <v>-0.02</v>
      </c>
    </row>
    <row r="14" spans="1:8" ht="20.100000000000001" customHeight="1" thickBot="1">
      <c r="B14" s="134" t="s">
        <v>376</v>
      </c>
      <c r="C14" s="156">
        <v>16.77</v>
      </c>
      <c r="D14" s="156">
        <v>0.5</v>
      </c>
      <c r="E14" s="156">
        <v>10.63</v>
      </c>
      <c r="F14" s="156">
        <v>0.32</v>
      </c>
      <c r="G14" s="156">
        <v>0.2</v>
      </c>
      <c r="H14" s="157">
        <v>0.01</v>
      </c>
    </row>
    <row r="15" spans="1:8" ht="20.100000000000001" customHeight="1" thickBot="1">
      <c r="B15" s="134" t="s">
        <v>377</v>
      </c>
      <c r="C15" s="156">
        <v>-16.11</v>
      </c>
      <c r="D15" s="156">
        <v>-0.45</v>
      </c>
      <c r="E15" s="156">
        <v>0.28000000000000003</v>
      </c>
      <c r="F15" s="156">
        <v>0.01</v>
      </c>
      <c r="G15" s="156">
        <v>-19.100000000000001</v>
      </c>
      <c r="H15" s="157">
        <v>-0.53</v>
      </c>
    </row>
    <row r="16" spans="1:8" ht="20.100000000000001" customHeight="1" thickBot="1">
      <c r="B16" s="134" t="s">
        <v>378</v>
      </c>
      <c r="C16" s="156">
        <v>-22.6</v>
      </c>
      <c r="D16" s="156">
        <v>-1.26</v>
      </c>
      <c r="E16" s="156">
        <v>19.25</v>
      </c>
      <c r="F16" s="156">
        <v>1.07</v>
      </c>
      <c r="G16" s="156">
        <v>-4</v>
      </c>
      <c r="H16" s="157">
        <v>-0.22</v>
      </c>
    </row>
    <row r="17" spans="2:8" ht="20.100000000000001" customHeight="1" thickBot="1">
      <c r="B17" s="134" t="s">
        <v>379</v>
      </c>
      <c r="C17" s="156">
        <v>5.9</v>
      </c>
      <c r="D17" s="156">
        <v>0.05</v>
      </c>
      <c r="E17" s="156">
        <v>6.31</v>
      </c>
      <c r="F17" s="156">
        <v>0.05</v>
      </c>
      <c r="G17" s="156">
        <v>1.8</v>
      </c>
      <c r="H17" s="157">
        <v>0.01</v>
      </c>
    </row>
    <row r="18" spans="2:8" ht="20.100000000000001" customHeight="1" thickBot="1">
      <c r="B18" s="134" t="s">
        <v>380</v>
      </c>
      <c r="C18" s="156">
        <v>-21.4</v>
      </c>
      <c r="D18" s="156">
        <v>-0.28999999999999998</v>
      </c>
      <c r="E18" s="156">
        <v>4.4400000000000004</v>
      </c>
      <c r="F18" s="156">
        <v>0.06</v>
      </c>
      <c r="G18" s="156">
        <v>28.8</v>
      </c>
      <c r="H18" s="157">
        <v>0.4</v>
      </c>
    </row>
    <row r="19" spans="2:8" ht="20.100000000000001" customHeight="1" thickBot="1">
      <c r="B19" s="134" t="s">
        <v>381</v>
      </c>
      <c r="C19" s="156">
        <v>-12.6</v>
      </c>
      <c r="D19" s="156">
        <v>-0.1</v>
      </c>
      <c r="E19" s="156">
        <v>-15.43</v>
      </c>
      <c r="F19" s="156">
        <v>-0.12</v>
      </c>
      <c r="G19" s="156">
        <v>-7.9</v>
      </c>
      <c r="H19" s="157">
        <v>-0.06</v>
      </c>
    </row>
    <row r="20" spans="2:8" ht="20.100000000000001" customHeight="1" thickBot="1">
      <c r="B20" s="158" t="s">
        <v>382</v>
      </c>
      <c r="C20" s="152">
        <v>5.3</v>
      </c>
      <c r="D20" s="152">
        <v>1.1000000000000001</v>
      </c>
      <c r="E20" s="152">
        <v>3.87</v>
      </c>
      <c r="F20" s="152">
        <v>0.82</v>
      </c>
      <c r="G20" s="152">
        <v>-0.6</v>
      </c>
      <c r="H20" s="155">
        <v>-0.13</v>
      </c>
    </row>
    <row r="21" spans="2:8" ht="20.100000000000001" customHeight="1" thickBot="1">
      <c r="B21" s="159" t="s">
        <v>285</v>
      </c>
      <c r="C21" s="132">
        <v>1.4</v>
      </c>
      <c r="D21" s="132">
        <v>0.5</v>
      </c>
      <c r="E21" s="132">
        <v>0.74</v>
      </c>
      <c r="F21" s="132">
        <v>0.25</v>
      </c>
      <c r="G21" s="132">
        <v>-0.4</v>
      </c>
      <c r="H21" s="133">
        <v>-0.12</v>
      </c>
    </row>
    <row r="22" spans="2:8" ht="16.5">
      <c r="B22"/>
      <c r="C22"/>
      <c r="D22"/>
      <c r="E22"/>
      <c r="F22"/>
      <c r="G22"/>
      <c r="H22"/>
    </row>
    <row r="23" spans="2:8" ht="16.5">
      <c r="B23"/>
      <c r="C23"/>
      <c r="D23"/>
      <c r="E23"/>
      <c r="F23"/>
      <c r="G23"/>
      <c r="H23"/>
    </row>
    <row r="24" spans="2:8" ht="16.5">
      <c r="B24" s="162" t="s">
        <v>384</v>
      </c>
      <c r="C24"/>
      <c r="D24"/>
      <c r="E24"/>
      <c r="F24"/>
      <c r="G24"/>
      <c r="H24"/>
    </row>
  </sheetData>
  <mergeCells count="5">
    <mergeCell ref="B7:B8"/>
    <mergeCell ref="C7:D7"/>
    <mergeCell ref="E7:F7"/>
    <mergeCell ref="G7:H7"/>
    <mergeCell ref="B6:H6"/>
  </mergeCells>
  <hyperlinks>
    <hyperlink ref="A1" location="List!A1" display="List!A1"/>
    <hyperlink ref="B6" location="_ftn1" display="_ftn1"/>
    <hyperlink ref="B24" location="_ftnref1" display="_ftnref1"/>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1"/>
  <sheetViews>
    <sheetView workbookViewId="0"/>
  </sheetViews>
  <sheetFormatPr defaultRowHeight="13.5"/>
  <cols>
    <col min="1" max="2" width="8.88671875" style="1"/>
    <col min="3" max="3" width="30.44140625" style="1" customWidth="1"/>
    <col min="4" max="16384" width="8.88671875" style="1"/>
  </cols>
  <sheetData>
    <row r="1" spans="1:8" ht="15">
      <c r="A1" s="131" t="s">
        <v>166</v>
      </c>
    </row>
    <row r="2" spans="1:8" ht="14.25">
      <c r="C2" s="5" t="s">
        <v>158</v>
      </c>
    </row>
    <row r="3" spans="1:8" ht="14.25" thickBot="1"/>
    <row r="4" spans="1:8" ht="20.100000000000001" customHeight="1" thickBot="1">
      <c r="C4" s="207" t="s">
        <v>386</v>
      </c>
      <c r="D4" s="208"/>
      <c r="E4" s="208"/>
      <c r="F4" s="208"/>
      <c r="G4" s="208"/>
      <c r="H4" s="203"/>
    </row>
    <row r="5" spans="1:8" ht="20.100000000000001" customHeight="1" thickBot="1">
      <c r="C5" s="151" t="s">
        <v>387</v>
      </c>
      <c r="D5" s="156" t="s">
        <v>388</v>
      </c>
      <c r="E5" s="156" t="s">
        <v>389</v>
      </c>
      <c r="F5" s="156" t="s">
        <v>390</v>
      </c>
      <c r="G5" s="156" t="s">
        <v>391</v>
      </c>
      <c r="H5" s="157" t="s">
        <v>368</v>
      </c>
    </row>
    <row r="6" spans="1:8" ht="20.100000000000001" customHeight="1" thickBot="1">
      <c r="C6" s="163" t="s">
        <v>392</v>
      </c>
      <c r="D6" s="156">
        <v>6</v>
      </c>
      <c r="E6" s="156">
        <v>6</v>
      </c>
      <c r="F6" s="156">
        <v>6</v>
      </c>
      <c r="G6" s="156">
        <v>6</v>
      </c>
      <c r="H6" s="157">
        <v>6</v>
      </c>
    </row>
    <row r="7" spans="1:8" ht="20.100000000000001" customHeight="1" thickBot="1">
      <c r="C7" s="163" t="s">
        <v>393</v>
      </c>
      <c r="D7" s="156">
        <v>6.06</v>
      </c>
      <c r="E7" s="156">
        <v>6.2</v>
      </c>
      <c r="F7" s="156">
        <v>6.2</v>
      </c>
      <c r="G7" s="156">
        <v>6.32</v>
      </c>
      <c r="H7" s="157">
        <v>6.17</v>
      </c>
    </row>
    <row r="8" spans="1:8" ht="20.100000000000001" customHeight="1" thickBot="1">
      <c r="C8" s="163" t="s">
        <v>297</v>
      </c>
      <c r="D8" s="156">
        <v>5.31</v>
      </c>
      <c r="E8" s="156">
        <v>5.89</v>
      </c>
      <c r="F8" s="156">
        <v>5.94</v>
      </c>
      <c r="G8" s="156">
        <v>6.09</v>
      </c>
      <c r="H8" s="157">
        <v>6.17</v>
      </c>
    </row>
    <row r="9" spans="1:8" ht="20.100000000000001" customHeight="1" thickBot="1">
      <c r="C9" s="163" t="s">
        <v>394</v>
      </c>
      <c r="D9" s="156">
        <v>6.19</v>
      </c>
      <c r="E9" s="156">
        <v>5.93</v>
      </c>
      <c r="F9" s="156">
        <v>6.04</v>
      </c>
      <c r="G9" s="156">
        <v>6.13</v>
      </c>
      <c r="H9" s="157">
        <v>6.17</v>
      </c>
    </row>
    <row r="10" spans="1:8" ht="20.100000000000001" customHeight="1" thickBot="1">
      <c r="C10" s="163" t="s">
        <v>395</v>
      </c>
      <c r="D10" s="156">
        <v>8.4499999999999993</v>
      </c>
      <c r="E10" s="156">
        <v>8.0299999999999994</v>
      </c>
      <c r="F10" s="156">
        <v>7.64</v>
      </c>
      <c r="G10" s="156">
        <v>8.36</v>
      </c>
      <c r="H10" s="157">
        <v>8.24</v>
      </c>
    </row>
    <row r="11" spans="1:8" ht="20.100000000000001" customHeight="1" thickBot="1">
      <c r="C11" s="164" t="s">
        <v>396</v>
      </c>
      <c r="D11" s="165">
        <v>10.029999999999999</v>
      </c>
      <c r="E11" s="165">
        <v>9.9</v>
      </c>
      <c r="F11" s="165">
        <v>12.29</v>
      </c>
      <c r="G11" s="165">
        <v>9.3000000000000007</v>
      </c>
      <c r="H11" s="166">
        <v>11.37</v>
      </c>
    </row>
  </sheetData>
  <mergeCells count="1">
    <mergeCell ref="C4:H4"/>
  </mergeCells>
  <hyperlinks>
    <hyperlink ref="A1" location="List!A1" display="List!A1"/>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53"/>
  <sheetViews>
    <sheetView zoomScaleNormal="100" workbookViewId="0">
      <pane xSplit="2" ySplit="1" topLeftCell="C20" activePane="bottomRight" state="frozen"/>
      <selection pane="topRight" activeCell="C1" sqref="C1"/>
      <selection pane="bottomLeft" activeCell="A7" sqref="A7"/>
      <selection pane="bottomRight"/>
    </sheetView>
  </sheetViews>
  <sheetFormatPr defaultRowHeight="16.5"/>
  <cols>
    <col min="1" max="1" width="7.88671875" style="2" bestFit="1" customWidth="1"/>
    <col min="2" max="2" width="48.44140625" style="2" bestFit="1" customWidth="1"/>
    <col min="3" max="13" width="4.77734375" style="2" customWidth="1"/>
    <col min="14" max="16384" width="8.88671875" style="2"/>
  </cols>
  <sheetData>
    <row r="1" spans="1:13">
      <c r="A1" s="131" t="s">
        <v>166</v>
      </c>
    </row>
    <row r="3" spans="1:13">
      <c r="B3" s="4" t="s">
        <v>159</v>
      </c>
    </row>
    <row r="4" spans="1:13" ht="17.25" thickBot="1"/>
    <row r="5" spans="1:13" ht="20.100000000000001" customHeight="1">
      <c r="B5" s="227"/>
      <c r="C5" s="221">
        <v>2010</v>
      </c>
      <c r="D5" s="221">
        <v>2011</v>
      </c>
      <c r="E5" s="221">
        <v>2012</v>
      </c>
      <c r="F5" s="221">
        <v>2013</v>
      </c>
      <c r="G5" s="221">
        <v>2014</v>
      </c>
      <c r="H5" s="221">
        <v>2015</v>
      </c>
      <c r="I5" s="221">
        <v>2016</v>
      </c>
      <c r="J5" s="221">
        <v>2017</v>
      </c>
      <c r="K5" s="223">
        <v>2018</v>
      </c>
      <c r="L5" s="223">
        <v>2019</v>
      </c>
      <c r="M5" s="225">
        <v>2020</v>
      </c>
    </row>
    <row r="6" spans="1:13" ht="20.100000000000001" customHeight="1" thickBot="1">
      <c r="B6" s="228"/>
      <c r="C6" s="222"/>
      <c r="D6" s="222"/>
      <c r="E6" s="222"/>
      <c r="F6" s="222"/>
      <c r="G6" s="222"/>
      <c r="H6" s="222"/>
      <c r="I6" s="222"/>
      <c r="J6" s="222"/>
      <c r="K6" s="224"/>
      <c r="L6" s="224"/>
      <c r="M6" s="226"/>
    </row>
    <row r="7" spans="1:13" ht="36" customHeight="1" thickBot="1">
      <c r="B7" s="229"/>
      <c r="C7" s="179" t="s">
        <v>397</v>
      </c>
      <c r="D7" s="179" t="s">
        <v>397</v>
      </c>
      <c r="E7" s="179" t="s">
        <v>397</v>
      </c>
      <c r="F7" s="179" t="s">
        <v>397</v>
      </c>
      <c r="G7" s="179" t="s">
        <v>397</v>
      </c>
      <c r="H7" s="179" t="s">
        <v>397</v>
      </c>
      <c r="I7" s="179" t="s">
        <v>397</v>
      </c>
      <c r="J7" s="180" t="s">
        <v>397</v>
      </c>
      <c r="K7" s="181" t="s">
        <v>398</v>
      </c>
      <c r="L7" s="181" t="s">
        <v>398</v>
      </c>
      <c r="M7" s="182" t="s">
        <v>398</v>
      </c>
    </row>
    <row r="8" spans="1:13" ht="20.100000000000001" customHeight="1" thickBot="1">
      <c r="B8" s="215" t="s">
        <v>444</v>
      </c>
      <c r="C8" s="216"/>
      <c r="D8" s="216"/>
      <c r="E8" s="216"/>
      <c r="F8" s="216"/>
      <c r="G8" s="216"/>
      <c r="H8" s="216"/>
      <c r="I8" s="216"/>
      <c r="J8" s="216"/>
      <c r="K8" s="216"/>
      <c r="L8" s="216"/>
      <c r="M8" s="217"/>
    </row>
    <row r="9" spans="1:13" ht="20.100000000000001" customHeight="1" thickBot="1">
      <c r="B9" s="168" t="s">
        <v>399</v>
      </c>
      <c r="C9" s="183">
        <v>9.4</v>
      </c>
      <c r="D9" s="183">
        <v>4.7</v>
      </c>
      <c r="E9" s="183">
        <v>3.2</v>
      </c>
      <c r="F9" s="183">
        <v>5.6</v>
      </c>
      <c r="G9" s="183">
        <v>4.5999999999999996</v>
      </c>
      <c r="H9" s="183">
        <v>-0.1</v>
      </c>
      <c r="I9" s="183">
        <v>-1.1000000000000001</v>
      </c>
      <c r="J9" s="183">
        <v>2.6</v>
      </c>
      <c r="K9" s="177">
        <v>2.7</v>
      </c>
      <c r="L9" s="177">
        <v>2.8</v>
      </c>
      <c r="M9" s="175">
        <v>3.6</v>
      </c>
    </row>
    <row r="10" spans="1:13" ht="20.100000000000001" customHeight="1" thickBot="1">
      <c r="B10" s="168" t="s">
        <v>400</v>
      </c>
      <c r="C10" s="183">
        <v>8.1999999999999993</v>
      </c>
      <c r="D10" s="183">
        <v>7.7</v>
      </c>
      <c r="E10" s="183">
        <v>2.6</v>
      </c>
      <c r="F10" s="183">
        <v>5.8</v>
      </c>
      <c r="G10" s="183">
        <v>3</v>
      </c>
      <c r="H10" s="183">
        <v>3.7</v>
      </c>
      <c r="I10" s="183">
        <v>-1.4</v>
      </c>
      <c r="J10" s="183">
        <v>1</v>
      </c>
      <c r="K10" s="177">
        <v>2.6</v>
      </c>
      <c r="L10" s="177">
        <v>2.8</v>
      </c>
      <c r="M10" s="175">
        <v>3.3</v>
      </c>
    </row>
    <row r="11" spans="1:13" ht="20.100000000000001" customHeight="1" thickBot="1">
      <c r="B11" s="172" t="s">
        <v>401</v>
      </c>
      <c r="C11" s="184">
        <v>7.5</v>
      </c>
      <c r="D11" s="184">
        <v>8.6</v>
      </c>
      <c r="E11" s="184">
        <v>5.3</v>
      </c>
      <c r="F11" s="184">
        <v>5.8</v>
      </c>
      <c r="G11" s="184">
        <v>1.9</v>
      </c>
      <c r="H11" s="184">
        <v>5.0999999999999996</v>
      </c>
      <c r="I11" s="184">
        <v>-2</v>
      </c>
      <c r="J11" s="184">
        <v>0.8</v>
      </c>
      <c r="K11" s="178">
        <v>3.8</v>
      </c>
      <c r="L11" s="178">
        <v>2.7</v>
      </c>
      <c r="M11" s="176">
        <v>3.8</v>
      </c>
    </row>
    <row r="12" spans="1:13" ht="20.100000000000001" customHeight="1" thickBot="1">
      <c r="B12" s="209" t="s">
        <v>402</v>
      </c>
      <c r="C12" s="210"/>
      <c r="D12" s="210"/>
      <c r="E12" s="210"/>
      <c r="F12" s="210"/>
      <c r="G12" s="210"/>
      <c r="H12" s="210"/>
      <c r="I12" s="210"/>
      <c r="J12" s="210"/>
      <c r="K12" s="210"/>
      <c r="L12" s="210"/>
      <c r="M12" s="211"/>
    </row>
    <row r="13" spans="1:13" ht="20.100000000000001" customHeight="1" thickBot="1">
      <c r="B13" s="168" t="s">
        <v>403</v>
      </c>
      <c r="C13" s="183">
        <v>3690</v>
      </c>
      <c r="D13" s="183">
        <v>4028.9</v>
      </c>
      <c r="E13" s="183">
        <v>4266.5</v>
      </c>
      <c r="F13" s="183">
        <v>4555.6000000000004</v>
      </c>
      <c r="G13" s="183">
        <v>4828.6000000000004</v>
      </c>
      <c r="H13" s="183">
        <v>5043.6000000000004</v>
      </c>
      <c r="I13" s="183">
        <v>5067.3</v>
      </c>
      <c r="J13" s="183">
        <v>5568.9</v>
      </c>
      <c r="K13" s="177">
        <v>6098.9</v>
      </c>
      <c r="L13" s="177">
        <v>6660</v>
      </c>
      <c r="M13" s="175">
        <v>7258.9</v>
      </c>
    </row>
    <row r="14" spans="1:13" ht="20.100000000000001" customHeight="1" thickBot="1">
      <c r="B14" s="168" t="s">
        <v>404</v>
      </c>
      <c r="C14" s="183">
        <v>2.2000000000000002</v>
      </c>
      <c r="D14" s="183">
        <v>4.7</v>
      </c>
      <c r="E14" s="183">
        <v>7.2</v>
      </c>
      <c r="F14" s="183">
        <v>3.3</v>
      </c>
      <c r="G14" s="183">
        <v>3.6</v>
      </c>
      <c r="H14" s="183">
        <v>3.2</v>
      </c>
      <c r="I14" s="183">
        <v>0.2</v>
      </c>
      <c r="J14" s="183">
        <v>7.5</v>
      </c>
      <c r="K14" s="177">
        <v>4.9000000000000004</v>
      </c>
      <c r="L14" s="177">
        <v>5</v>
      </c>
      <c r="M14" s="175">
        <v>4.8</v>
      </c>
    </row>
    <row r="15" spans="1:13" ht="20.100000000000001" customHeight="1" thickBot="1">
      <c r="B15" s="218" t="s">
        <v>405</v>
      </c>
      <c r="C15" s="219"/>
      <c r="D15" s="219"/>
      <c r="E15" s="219"/>
      <c r="F15" s="219"/>
      <c r="G15" s="219"/>
      <c r="H15" s="219"/>
      <c r="I15" s="219"/>
      <c r="J15" s="219"/>
      <c r="K15" s="219"/>
      <c r="L15" s="219"/>
      <c r="M15" s="220"/>
    </row>
    <row r="16" spans="1:13" ht="20.100000000000001" customHeight="1" thickBot="1">
      <c r="B16" s="168" t="s">
        <v>406</v>
      </c>
      <c r="C16" s="183">
        <v>9.1999999999999993</v>
      </c>
      <c r="D16" s="183">
        <v>13.6</v>
      </c>
      <c r="E16" s="183">
        <v>6.4</v>
      </c>
      <c r="F16" s="183">
        <v>6.3</v>
      </c>
      <c r="G16" s="183">
        <v>-0.9</v>
      </c>
      <c r="H16" s="183">
        <v>6.2</v>
      </c>
      <c r="I16" s="183">
        <v>7.7</v>
      </c>
      <c r="J16" s="183">
        <v>6.6</v>
      </c>
      <c r="K16" s="177">
        <v>3.8</v>
      </c>
      <c r="L16" s="177">
        <v>4.4000000000000004</v>
      </c>
      <c r="M16" s="175">
        <v>4.7</v>
      </c>
    </row>
    <row r="17" spans="2:13" ht="20.100000000000001" customHeight="1" thickBot="1">
      <c r="B17" s="168" t="s">
        <v>407</v>
      </c>
      <c r="C17" s="183">
        <v>-16</v>
      </c>
      <c r="D17" s="183">
        <v>14</v>
      </c>
      <c r="E17" s="183">
        <v>9.5</v>
      </c>
      <c r="F17" s="183">
        <v>7.6</v>
      </c>
      <c r="G17" s="183">
        <v>6.1</v>
      </c>
      <c r="H17" s="183">
        <v>13.2</v>
      </c>
      <c r="I17" s="183">
        <v>-5</v>
      </c>
      <c r="J17" s="183">
        <v>-5.3</v>
      </c>
      <c r="K17" s="177">
        <v>-6.7</v>
      </c>
      <c r="L17" s="177">
        <v>3.8</v>
      </c>
      <c r="M17" s="175">
        <v>4.4000000000000004</v>
      </c>
    </row>
    <row r="18" spans="2:13" ht="20.100000000000001" customHeight="1" thickBot="1">
      <c r="B18" s="168" t="s">
        <v>408</v>
      </c>
      <c r="C18" s="183">
        <v>3.3</v>
      </c>
      <c r="D18" s="183">
        <v>-12.2</v>
      </c>
      <c r="E18" s="183">
        <v>4.5</v>
      </c>
      <c r="F18" s="183">
        <v>-7.4</v>
      </c>
      <c r="G18" s="183">
        <v>-4.5</v>
      </c>
      <c r="H18" s="183">
        <v>-3.1</v>
      </c>
      <c r="I18" s="183">
        <v>-14.1</v>
      </c>
      <c r="J18" s="183">
        <v>2.5</v>
      </c>
      <c r="K18" s="177">
        <v>2</v>
      </c>
      <c r="L18" s="177">
        <v>3.5</v>
      </c>
      <c r="M18" s="175">
        <v>4.0999999999999996</v>
      </c>
    </row>
    <row r="19" spans="2:13" ht="20.100000000000001" customHeight="1" thickBot="1">
      <c r="B19" s="168" t="s">
        <v>409</v>
      </c>
      <c r="C19" s="183">
        <v>4.0999999999999996</v>
      </c>
      <c r="D19" s="183">
        <v>4.7</v>
      </c>
      <c r="E19" s="183">
        <v>6.3</v>
      </c>
      <c r="F19" s="183">
        <v>3.1</v>
      </c>
      <c r="G19" s="183">
        <v>6.7</v>
      </c>
      <c r="H19" s="183">
        <v>1.6</v>
      </c>
      <c r="I19" s="183">
        <v>3.2</v>
      </c>
      <c r="J19" s="183">
        <v>12.4</v>
      </c>
      <c r="K19" s="177">
        <v>8.9</v>
      </c>
      <c r="L19" s="177">
        <v>5.7</v>
      </c>
      <c r="M19" s="175">
        <v>5.0999999999999996</v>
      </c>
    </row>
    <row r="20" spans="2:13" ht="20.100000000000001" customHeight="1" thickBot="1">
      <c r="B20" s="172" t="s">
        <v>410</v>
      </c>
      <c r="C20" s="184">
        <v>13.4</v>
      </c>
      <c r="D20" s="184">
        <v>3.8</v>
      </c>
      <c r="E20" s="184">
        <v>9.9</v>
      </c>
      <c r="F20" s="184">
        <v>3.6</v>
      </c>
      <c r="G20" s="184">
        <v>1.8</v>
      </c>
      <c r="H20" s="184">
        <v>-5.0999999999999996</v>
      </c>
      <c r="I20" s="184">
        <v>-4.7</v>
      </c>
      <c r="J20" s="184">
        <v>10.1</v>
      </c>
      <c r="K20" s="178">
        <v>7.6</v>
      </c>
      <c r="L20" s="178">
        <v>5.0999999999999996</v>
      </c>
      <c r="M20" s="176">
        <v>4.8</v>
      </c>
    </row>
    <row r="21" spans="2:13" ht="20.100000000000001" customHeight="1" thickBot="1">
      <c r="B21" s="215" t="s">
        <v>411</v>
      </c>
      <c r="C21" s="216"/>
      <c r="D21" s="216"/>
      <c r="E21" s="216"/>
      <c r="F21" s="216"/>
      <c r="G21" s="216"/>
      <c r="H21" s="216"/>
      <c r="I21" s="216"/>
      <c r="J21" s="216"/>
      <c r="K21" s="216"/>
      <c r="L21" s="216"/>
      <c r="M21" s="217"/>
    </row>
    <row r="22" spans="2:13" ht="20.100000000000001" customHeight="1" thickBot="1">
      <c r="B22" s="173" t="s">
        <v>412</v>
      </c>
      <c r="C22" s="183">
        <v>3.9</v>
      </c>
      <c r="D22" s="183">
        <v>2.6</v>
      </c>
      <c r="E22" s="183">
        <v>7.7</v>
      </c>
      <c r="F22" s="183">
        <v>1.9</v>
      </c>
      <c r="G22" s="183">
        <v>0.7</v>
      </c>
      <c r="H22" s="183">
        <v>-6.2</v>
      </c>
      <c r="I22" s="183">
        <v>-0.5</v>
      </c>
      <c r="J22" s="183">
        <v>9.5</v>
      </c>
      <c r="K22" s="177">
        <v>2.2000000000000002</v>
      </c>
      <c r="L22" s="177">
        <v>3.2</v>
      </c>
      <c r="M22" s="175">
        <v>3.3</v>
      </c>
    </row>
    <row r="23" spans="2:13" ht="20.100000000000001" customHeight="1" thickBot="1">
      <c r="B23" s="168" t="s">
        <v>413</v>
      </c>
      <c r="C23" s="183">
        <v>3.9</v>
      </c>
      <c r="D23" s="183">
        <v>1.9</v>
      </c>
      <c r="E23" s="183">
        <v>-1.4</v>
      </c>
      <c r="F23" s="183">
        <v>8.6999999999999993</v>
      </c>
      <c r="G23" s="183">
        <v>3.4</v>
      </c>
      <c r="H23" s="183">
        <v>4.7</v>
      </c>
      <c r="I23" s="183">
        <v>5.8</v>
      </c>
      <c r="J23" s="183">
        <v>11.5</v>
      </c>
      <c r="K23" s="177">
        <v>-3.1</v>
      </c>
      <c r="L23" s="177">
        <v>3.7</v>
      </c>
      <c r="M23" s="175">
        <v>1.3</v>
      </c>
    </row>
    <row r="24" spans="2:13" ht="20.100000000000001" customHeight="1" thickBot="1">
      <c r="B24" s="168" t="s">
        <v>414</v>
      </c>
      <c r="C24" s="183">
        <v>3.9</v>
      </c>
      <c r="D24" s="183">
        <v>2.7</v>
      </c>
      <c r="E24" s="183">
        <v>9.1</v>
      </c>
      <c r="F24" s="183">
        <v>0.9</v>
      </c>
      <c r="G24" s="183">
        <v>1</v>
      </c>
      <c r="H24" s="183">
        <v>-7.7</v>
      </c>
      <c r="I24" s="183">
        <v>-1.2</v>
      </c>
      <c r="J24" s="183">
        <v>8.9</v>
      </c>
      <c r="K24" s="177">
        <v>3.2</v>
      </c>
      <c r="L24" s="177">
        <v>3.1</v>
      </c>
      <c r="M24" s="175">
        <v>3.6</v>
      </c>
    </row>
    <row r="25" spans="2:13" ht="20.100000000000001" customHeight="1" thickBot="1">
      <c r="B25" s="173" t="s">
        <v>415</v>
      </c>
      <c r="C25" s="183">
        <v>0.5</v>
      </c>
      <c r="D25" s="183">
        <v>-5.2</v>
      </c>
      <c r="E25" s="183">
        <v>0.5</v>
      </c>
      <c r="F25" s="183">
        <v>-10.5</v>
      </c>
      <c r="G25" s="183">
        <v>-3</v>
      </c>
      <c r="H25" s="183">
        <v>-1.2</v>
      </c>
      <c r="I25" s="183">
        <v>-8.6999999999999993</v>
      </c>
      <c r="J25" s="183">
        <v>13.9</v>
      </c>
      <c r="K25" s="177">
        <v>36.4</v>
      </c>
      <c r="L25" s="177">
        <v>6.3</v>
      </c>
      <c r="M25" s="175">
        <v>6.3</v>
      </c>
    </row>
    <row r="26" spans="2:13" ht="20.100000000000001" customHeight="1" thickBot="1">
      <c r="B26" s="168" t="s">
        <v>416</v>
      </c>
      <c r="C26" s="183">
        <v>-12.7</v>
      </c>
      <c r="D26" s="183">
        <v>-6.1</v>
      </c>
      <c r="E26" s="183">
        <v>-22.4</v>
      </c>
      <c r="F26" s="183">
        <v>-13.8</v>
      </c>
      <c r="G26" s="183">
        <v>10</v>
      </c>
      <c r="H26" s="183">
        <v>13.6</v>
      </c>
      <c r="I26" s="183">
        <v>5</v>
      </c>
      <c r="J26" s="183">
        <v>31.7</v>
      </c>
      <c r="K26" s="177">
        <v>-56.1</v>
      </c>
      <c r="L26" s="177">
        <v>72</v>
      </c>
      <c r="M26" s="175">
        <v>14</v>
      </c>
    </row>
    <row r="27" spans="2:13" ht="20.100000000000001" customHeight="1" thickBot="1">
      <c r="B27" s="168" t="s">
        <v>417</v>
      </c>
      <c r="C27" s="183">
        <v>2.6</v>
      </c>
      <c r="D27" s="183">
        <v>-5.0999999999999996</v>
      </c>
      <c r="E27" s="183">
        <v>3.6</v>
      </c>
      <c r="F27" s="183">
        <v>-10</v>
      </c>
      <c r="G27" s="183">
        <v>-3.7</v>
      </c>
      <c r="H27" s="183">
        <v>-3.6</v>
      </c>
      <c r="I27" s="183">
        <v>-10.5</v>
      </c>
      <c r="J27" s="183">
        <v>11.1</v>
      </c>
      <c r="K27" s="177">
        <v>53.7</v>
      </c>
      <c r="L27" s="177">
        <v>1.1000000000000001</v>
      </c>
      <c r="M27" s="175">
        <v>5</v>
      </c>
    </row>
    <row r="28" spans="2:13" ht="20.100000000000001" customHeight="1" thickBot="1">
      <c r="B28" s="173" t="s">
        <v>418</v>
      </c>
      <c r="C28" s="183">
        <v>20.399999999999999</v>
      </c>
      <c r="D28" s="183">
        <v>14.5</v>
      </c>
      <c r="E28" s="183">
        <v>12</v>
      </c>
      <c r="F28" s="183">
        <v>8.9</v>
      </c>
      <c r="G28" s="183">
        <v>6.4</v>
      </c>
      <c r="H28" s="183">
        <v>4.9000000000000004</v>
      </c>
      <c r="I28" s="183">
        <v>19.100000000000001</v>
      </c>
      <c r="J28" s="183">
        <v>18.2</v>
      </c>
      <c r="K28" s="177">
        <v>3.9</v>
      </c>
      <c r="L28" s="177">
        <v>6.7</v>
      </c>
      <c r="M28" s="175">
        <v>7.7</v>
      </c>
    </row>
    <row r="29" spans="2:13" ht="20.100000000000001" customHeight="1" thickBot="1">
      <c r="B29" s="174" t="s">
        <v>419</v>
      </c>
      <c r="C29" s="184">
        <v>7.2</v>
      </c>
      <c r="D29" s="184">
        <v>-0.1</v>
      </c>
      <c r="E29" s="184">
        <v>4.7</v>
      </c>
      <c r="F29" s="184">
        <v>5.5</v>
      </c>
      <c r="G29" s="184">
        <v>-1</v>
      </c>
      <c r="H29" s="184">
        <v>-15.1</v>
      </c>
      <c r="I29" s="184">
        <v>7.6</v>
      </c>
      <c r="J29" s="184">
        <v>24.8</v>
      </c>
      <c r="K29" s="178">
        <v>10.5</v>
      </c>
      <c r="L29" s="178">
        <v>3.1</v>
      </c>
      <c r="M29" s="176">
        <v>4.5</v>
      </c>
    </row>
    <row r="30" spans="2:13" ht="20.100000000000001" customHeight="1" thickBot="1">
      <c r="B30" s="215" t="s">
        <v>420</v>
      </c>
      <c r="C30" s="216"/>
      <c r="D30" s="216"/>
      <c r="E30" s="216"/>
      <c r="F30" s="216"/>
      <c r="G30" s="216"/>
      <c r="H30" s="216"/>
      <c r="I30" s="216"/>
      <c r="J30" s="216"/>
      <c r="K30" s="216"/>
      <c r="L30" s="216"/>
      <c r="M30" s="217"/>
    </row>
    <row r="31" spans="2:13" ht="20.100000000000001" customHeight="1" thickBot="1">
      <c r="B31" s="168" t="s">
        <v>421</v>
      </c>
      <c r="C31" s="169">
        <v>-2065.6999999999998</v>
      </c>
      <c r="D31" s="169">
        <v>-2109.8000000000002</v>
      </c>
      <c r="E31" s="169">
        <v>-2111.9</v>
      </c>
      <c r="F31" s="169">
        <v>-2196.1999999999998</v>
      </c>
      <c r="G31" s="169">
        <v>-2055.4</v>
      </c>
      <c r="H31" s="169">
        <v>-1186.4000000000001</v>
      </c>
      <c r="I31" s="169">
        <v>-944.4</v>
      </c>
      <c r="J31" s="169">
        <v>-1375.4</v>
      </c>
      <c r="K31" s="170">
        <v>-1722.6</v>
      </c>
      <c r="L31" s="170">
        <v>-1615.7</v>
      </c>
      <c r="M31" s="171">
        <v>-1642.7</v>
      </c>
    </row>
    <row r="32" spans="2:13" ht="20.100000000000001" customHeight="1" thickBot="1">
      <c r="B32" s="168" t="s">
        <v>422</v>
      </c>
      <c r="C32" s="183">
        <v>-260.8</v>
      </c>
      <c r="D32" s="183">
        <v>-65.8</v>
      </c>
      <c r="E32" s="183">
        <v>-101.6</v>
      </c>
      <c r="F32" s="183">
        <v>-124.3</v>
      </c>
      <c r="G32" s="183">
        <v>-113</v>
      </c>
      <c r="H32" s="183">
        <v>-94.5</v>
      </c>
      <c r="I32" s="183">
        <v>-71.400000000000006</v>
      </c>
      <c r="J32" s="183">
        <v>-27.9</v>
      </c>
      <c r="K32" s="177">
        <v>-58.7</v>
      </c>
      <c r="L32" s="177">
        <v>-32.299999999999997</v>
      </c>
      <c r="M32" s="175">
        <v>-18.3</v>
      </c>
    </row>
    <row r="33" spans="2:13" ht="20.100000000000001" customHeight="1" thickBot="1">
      <c r="B33" s="168" t="s">
        <v>423</v>
      </c>
      <c r="C33" s="183">
        <v>1421.9</v>
      </c>
      <c r="D33" s="183">
        <v>1440.4</v>
      </c>
      <c r="E33" s="183">
        <v>1539.8</v>
      </c>
      <c r="F33" s="183">
        <v>1755.1</v>
      </c>
      <c r="G33" s="183">
        <v>1616.1</v>
      </c>
      <c r="H33" s="183">
        <v>1082.4000000000001</v>
      </c>
      <c r="I33" s="183">
        <v>989.6</v>
      </c>
      <c r="J33" s="183">
        <v>1128.0999999999999</v>
      </c>
      <c r="K33" s="177">
        <v>1146.8</v>
      </c>
      <c r="L33" s="177">
        <v>1223.9000000000001</v>
      </c>
      <c r="M33" s="175">
        <v>1350.8</v>
      </c>
    </row>
    <row r="34" spans="2:13" ht="20.100000000000001" customHeight="1" thickBot="1">
      <c r="B34" s="168" t="s">
        <v>424</v>
      </c>
      <c r="C34" s="183">
        <v>-1261.4000000000001</v>
      </c>
      <c r="D34" s="183">
        <v>-1058.9000000000001</v>
      </c>
      <c r="E34" s="183">
        <v>-1057.9000000000001</v>
      </c>
      <c r="F34" s="183">
        <v>-812.9</v>
      </c>
      <c r="G34" s="183">
        <v>-883.1</v>
      </c>
      <c r="H34" s="183">
        <v>-279.10000000000002</v>
      </c>
      <c r="I34" s="183">
        <v>-238.1</v>
      </c>
      <c r="J34" s="183">
        <v>-279.7</v>
      </c>
      <c r="K34" s="177">
        <v>-815.8</v>
      </c>
      <c r="L34" s="177">
        <v>-642.29999999999995</v>
      </c>
      <c r="M34" s="175">
        <v>-563.1</v>
      </c>
    </row>
    <row r="35" spans="2:13" ht="20.100000000000001" customHeight="1" thickBot="1">
      <c r="B35" s="168" t="s">
        <v>425</v>
      </c>
      <c r="C35" s="183">
        <v>-22.1</v>
      </c>
      <c r="D35" s="183">
        <v>-20.8</v>
      </c>
      <c r="E35" s="183">
        <v>-19.899999999999999</v>
      </c>
      <c r="F35" s="183">
        <v>-19.7</v>
      </c>
      <c r="G35" s="183">
        <v>-17.8</v>
      </c>
      <c r="H35" s="183">
        <v>-11.3</v>
      </c>
      <c r="I35" s="183">
        <v>-8.9</v>
      </c>
      <c r="J35" s="183">
        <v>-11.9</v>
      </c>
      <c r="K35" s="177">
        <v>-13.6</v>
      </c>
      <c r="L35" s="177">
        <v>-11.8</v>
      </c>
      <c r="M35" s="175">
        <v>-11</v>
      </c>
    </row>
    <row r="36" spans="2:13" ht="20.100000000000001" customHeight="1" thickBot="1">
      <c r="B36" s="168" t="s">
        <v>426</v>
      </c>
      <c r="C36" s="183">
        <v>-2.8</v>
      </c>
      <c r="D36" s="183">
        <v>-0.7</v>
      </c>
      <c r="E36" s="183">
        <v>-1</v>
      </c>
      <c r="F36" s="183">
        <v>-1.1000000000000001</v>
      </c>
      <c r="G36" s="183">
        <v>-1</v>
      </c>
      <c r="H36" s="183">
        <v>-0.9</v>
      </c>
      <c r="I36" s="183">
        <v>-0.7</v>
      </c>
      <c r="J36" s="183">
        <v>-0.2</v>
      </c>
      <c r="K36" s="177">
        <v>-0.5</v>
      </c>
      <c r="L36" s="177">
        <v>-0.2</v>
      </c>
      <c r="M36" s="175">
        <v>-0.1</v>
      </c>
    </row>
    <row r="37" spans="2:13" ht="20.100000000000001" customHeight="1" thickBot="1">
      <c r="B37" s="168" t="s">
        <v>427</v>
      </c>
      <c r="C37" s="183">
        <v>15.2</v>
      </c>
      <c r="D37" s="183">
        <v>14.2</v>
      </c>
      <c r="E37" s="183">
        <v>14.6</v>
      </c>
      <c r="F37" s="183">
        <v>15.8</v>
      </c>
      <c r="G37" s="183">
        <v>14</v>
      </c>
      <c r="H37" s="183">
        <v>10.3</v>
      </c>
      <c r="I37" s="183">
        <v>9.3000000000000007</v>
      </c>
      <c r="J37" s="183">
        <v>9.8000000000000007</v>
      </c>
      <c r="K37" s="177">
        <v>9.1</v>
      </c>
      <c r="L37" s="177">
        <v>9</v>
      </c>
      <c r="M37" s="175">
        <v>9</v>
      </c>
    </row>
    <row r="38" spans="2:13" ht="20.100000000000001" customHeight="1" thickBot="1">
      <c r="B38" s="172" t="s">
        <v>428</v>
      </c>
      <c r="C38" s="184">
        <v>-13.5</v>
      </c>
      <c r="D38" s="184">
        <v>-10.5</v>
      </c>
      <c r="E38" s="184">
        <v>-10</v>
      </c>
      <c r="F38" s="184">
        <v>-7.3</v>
      </c>
      <c r="G38" s="184">
        <v>-7.6</v>
      </c>
      <c r="H38" s="184">
        <v>-2.7</v>
      </c>
      <c r="I38" s="184">
        <v>-2.2000000000000002</v>
      </c>
      <c r="J38" s="184">
        <v>-2.4</v>
      </c>
      <c r="K38" s="178">
        <v>-6.5</v>
      </c>
      <c r="L38" s="178">
        <v>-4.7</v>
      </c>
      <c r="M38" s="176">
        <v>-3.8</v>
      </c>
    </row>
    <row r="39" spans="2:13" ht="20.100000000000001" customHeight="1" thickBot="1">
      <c r="B39" s="209" t="s">
        <v>429</v>
      </c>
      <c r="C39" s="210"/>
      <c r="D39" s="210"/>
      <c r="E39" s="210"/>
      <c r="F39" s="210"/>
      <c r="G39" s="210"/>
      <c r="H39" s="210"/>
      <c r="I39" s="210"/>
      <c r="J39" s="210"/>
      <c r="K39" s="210"/>
      <c r="L39" s="210"/>
      <c r="M39" s="211"/>
    </row>
    <row r="40" spans="2:13" ht="20.100000000000001" customHeight="1" thickBot="1">
      <c r="B40" s="168" t="s">
        <v>430</v>
      </c>
      <c r="C40" s="183">
        <v>780.4</v>
      </c>
      <c r="D40" s="183">
        <v>880.9</v>
      </c>
      <c r="E40" s="183">
        <v>946.2</v>
      </c>
      <c r="F40" s="183">
        <v>1071.4000000000001</v>
      </c>
      <c r="G40" s="183">
        <v>1144.8</v>
      </c>
      <c r="H40" s="183">
        <v>1167.7</v>
      </c>
      <c r="I40" s="183">
        <v>1171.0999999999999</v>
      </c>
      <c r="J40" s="183">
        <v>1237.2</v>
      </c>
      <c r="K40" s="177">
        <v>1298.7</v>
      </c>
      <c r="L40" s="177">
        <v>1490.6</v>
      </c>
      <c r="M40" s="175" t="s">
        <v>73</v>
      </c>
    </row>
    <row r="41" spans="2:13" ht="20.100000000000001" customHeight="1" thickBot="1">
      <c r="B41" s="168" t="s">
        <v>431</v>
      </c>
      <c r="C41" s="183">
        <v>699.4</v>
      </c>
      <c r="D41" s="183">
        <v>777.4</v>
      </c>
      <c r="E41" s="183">
        <v>878.4</v>
      </c>
      <c r="F41" s="183">
        <v>1000.9</v>
      </c>
      <c r="G41" s="183">
        <v>1064.0999999999999</v>
      </c>
      <c r="H41" s="183">
        <v>1067.9000000000001</v>
      </c>
      <c r="I41" s="183">
        <v>1079.7</v>
      </c>
      <c r="J41" s="183">
        <v>1158.0999999999999</v>
      </c>
      <c r="K41" s="177">
        <v>1248.5999999999999</v>
      </c>
      <c r="L41" s="177">
        <v>1399.2</v>
      </c>
      <c r="M41" s="175" t="s">
        <v>73</v>
      </c>
    </row>
    <row r="42" spans="2:13" ht="20.100000000000001" customHeight="1" thickBot="1">
      <c r="B42" s="168" t="s">
        <v>432</v>
      </c>
      <c r="C42" s="183">
        <v>954.3</v>
      </c>
      <c r="D42" s="183">
        <v>986.5</v>
      </c>
      <c r="E42" s="183">
        <v>1006.1</v>
      </c>
      <c r="F42" s="183">
        <v>1142.9000000000001</v>
      </c>
      <c r="G42" s="183">
        <v>1235.0999999999999</v>
      </c>
      <c r="H42" s="183">
        <v>1409</v>
      </c>
      <c r="I42" s="183">
        <v>1449.1</v>
      </c>
      <c r="J42" s="183">
        <v>1503.9</v>
      </c>
      <c r="K42" s="177">
        <v>1380.7</v>
      </c>
      <c r="L42" s="177">
        <v>1642.2</v>
      </c>
      <c r="M42" s="175" t="s">
        <v>73</v>
      </c>
    </row>
    <row r="43" spans="2:13" ht="20.100000000000001" customHeight="1" thickBot="1">
      <c r="B43" s="168" t="s">
        <v>433</v>
      </c>
      <c r="C43" s="183">
        <v>-173.9</v>
      </c>
      <c r="D43" s="183">
        <v>-105.6</v>
      </c>
      <c r="E43" s="183">
        <v>-59.9</v>
      </c>
      <c r="F43" s="183">
        <v>-71.5</v>
      </c>
      <c r="G43" s="183">
        <v>-90.3</v>
      </c>
      <c r="H43" s="183">
        <v>-241.3</v>
      </c>
      <c r="I43" s="183">
        <v>-278</v>
      </c>
      <c r="J43" s="183">
        <v>-266.7</v>
      </c>
      <c r="K43" s="177">
        <v>-82</v>
      </c>
      <c r="L43" s="177">
        <v>-151.6</v>
      </c>
      <c r="M43" s="175" t="s">
        <v>73</v>
      </c>
    </row>
    <row r="44" spans="2:13" ht="20.100000000000001" customHeight="1" thickBot="1">
      <c r="B44" s="168" t="s">
        <v>434</v>
      </c>
      <c r="C44" s="183">
        <v>22.6</v>
      </c>
      <c r="D44" s="183">
        <v>23.3</v>
      </c>
      <c r="E44" s="183">
        <v>22.2</v>
      </c>
      <c r="F44" s="183">
        <v>23.5</v>
      </c>
      <c r="G44" s="183">
        <v>23.7</v>
      </c>
      <c r="H44" s="183">
        <v>23.2</v>
      </c>
      <c r="I44" s="183">
        <v>23.1</v>
      </c>
      <c r="J44" s="183">
        <v>22.2</v>
      </c>
      <c r="K44" s="177">
        <v>21.3</v>
      </c>
      <c r="L44" s="177">
        <v>22.4</v>
      </c>
      <c r="M44" s="175" t="s">
        <v>73</v>
      </c>
    </row>
    <row r="45" spans="2:13" ht="20.100000000000001" customHeight="1" thickBot="1">
      <c r="B45" s="168" t="s">
        <v>435</v>
      </c>
      <c r="C45" s="183">
        <v>20.2</v>
      </c>
      <c r="D45" s="183">
        <v>20.6</v>
      </c>
      <c r="E45" s="183">
        <v>20.6</v>
      </c>
      <c r="F45" s="183">
        <v>22</v>
      </c>
      <c r="G45" s="183">
        <v>22</v>
      </c>
      <c r="H45" s="183">
        <v>21.2</v>
      </c>
      <c r="I45" s="183">
        <v>21.3</v>
      </c>
      <c r="J45" s="183">
        <v>20.8</v>
      </c>
      <c r="K45" s="177">
        <v>20.5</v>
      </c>
      <c r="L45" s="177">
        <v>21</v>
      </c>
      <c r="M45" s="175" t="s">
        <v>73</v>
      </c>
    </row>
    <row r="46" spans="2:13" ht="20.100000000000001" customHeight="1" thickBot="1">
      <c r="B46" s="168" t="s">
        <v>436</v>
      </c>
      <c r="C46" s="183">
        <v>27.6</v>
      </c>
      <c r="D46" s="183">
        <v>26.1</v>
      </c>
      <c r="E46" s="183">
        <v>23.6</v>
      </c>
      <c r="F46" s="183">
        <v>25.1</v>
      </c>
      <c r="G46" s="183">
        <v>25.6</v>
      </c>
      <c r="H46" s="183">
        <v>28</v>
      </c>
      <c r="I46" s="183">
        <v>28.6</v>
      </c>
      <c r="J46" s="183">
        <v>27</v>
      </c>
      <c r="K46" s="177">
        <v>22.6</v>
      </c>
      <c r="L46" s="177">
        <v>24.7</v>
      </c>
      <c r="M46" s="175" t="s">
        <v>73</v>
      </c>
    </row>
    <row r="47" spans="2:13" ht="20.100000000000001" customHeight="1" thickBot="1">
      <c r="B47" s="172" t="s">
        <v>437</v>
      </c>
      <c r="C47" s="184">
        <v>-5</v>
      </c>
      <c r="D47" s="184">
        <v>-2.8</v>
      </c>
      <c r="E47" s="184">
        <v>-1.4</v>
      </c>
      <c r="F47" s="184">
        <v>-1.6</v>
      </c>
      <c r="G47" s="184">
        <v>-1.9</v>
      </c>
      <c r="H47" s="184">
        <v>-4.8</v>
      </c>
      <c r="I47" s="184">
        <v>-5.5</v>
      </c>
      <c r="J47" s="184">
        <v>-4.8</v>
      </c>
      <c r="K47" s="178">
        <v>-1.3</v>
      </c>
      <c r="L47" s="178">
        <v>-2.2999999999999998</v>
      </c>
      <c r="M47" s="176" t="s">
        <v>73</v>
      </c>
    </row>
    <row r="48" spans="2:13" ht="20.100000000000001" customHeight="1" thickBot="1">
      <c r="B48" s="209" t="s">
        <v>438</v>
      </c>
      <c r="C48" s="210"/>
      <c r="D48" s="210"/>
      <c r="E48" s="210"/>
      <c r="F48" s="210"/>
      <c r="G48" s="210"/>
      <c r="H48" s="210"/>
      <c r="I48" s="210"/>
      <c r="J48" s="210"/>
      <c r="K48" s="210"/>
      <c r="L48" s="210"/>
      <c r="M48" s="211"/>
    </row>
    <row r="49" spans="2:13" ht="20.100000000000001" customHeight="1" thickBot="1">
      <c r="B49" s="168" t="s">
        <v>439</v>
      </c>
      <c r="C49" s="183">
        <v>11.8</v>
      </c>
      <c r="D49" s="183">
        <v>23.7</v>
      </c>
      <c r="E49" s="183">
        <v>19.5</v>
      </c>
      <c r="F49" s="183">
        <v>14.8</v>
      </c>
      <c r="G49" s="183">
        <v>8.3000000000000007</v>
      </c>
      <c r="H49" s="183">
        <v>10.8</v>
      </c>
      <c r="I49" s="183">
        <v>17.5</v>
      </c>
      <c r="J49" s="183">
        <v>18.5</v>
      </c>
      <c r="K49" s="177" t="s">
        <v>73</v>
      </c>
      <c r="L49" s="177" t="s">
        <v>73</v>
      </c>
      <c r="M49" s="175" t="s">
        <v>73</v>
      </c>
    </row>
    <row r="50" spans="2:13" ht="20.100000000000001" customHeight="1" thickBot="1">
      <c r="B50" s="168" t="s">
        <v>440</v>
      </c>
      <c r="C50" s="183">
        <v>15.7</v>
      </c>
      <c r="D50" s="183">
        <v>26.4</v>
      </c>
      <c r="E50" s="183">
        <v>11.9</v>
      </c>
      <c r="F50" s="183">
        <v>14.9</v>
      </c>
      <c r="G50" s="183">
        <v>-3.5</v>
      </c>
      <c r="H50" s="183">
        <v>5.2</v>
      </c>
      <c r="I50" s="183">
        <v>24.8</v>
      </c>
      <c r="J50" s="183">
        <v>28.9</v>
      </c>
      <c r="K50" s="177" t="s">
        <v>73</v>
      </c>
      <c r="L50" s="177" t="s">
        <v>73</v>
      </c>
      <c r="M50" s="175" t="s">
        <v>73</v>
      </c>
    </row>
    <row r="51" spans="2:13" ht="20.100000000000001" customHeight="1" thickBot="1">
      <c r="B51" s="168" t="s">
        <v>441</v>
      </c>
      <c r="C51" s="183">
        <v>26.7</v>
      </c>
      <c r="D51" s="183">
        <v>35.299999999999997</v>
      </c>
      <c r="E51" s="183">
        <v>27.6</v>
      </c>
      <c r="F51" s="183">
        <v>12.9</v>
      </c>
      <c r="G51" s="183">
        <v>20.8</v>
      </c>
      <c r="H51" s="183">
        <v>-3.3</v>
      </c>
      <c r="I51" s="183">
        <v>6</v>
      </c>
      <c r="J51" s="183">
        <v>16.2</v>
      </c>
      <c r="K51" s="177" t="s">
        <v>73</v>
      </c>
      <c r="L51" s="177" t="s">
        <v>73</v>
      </c>
      <c r="M51" s="175" t="s">
        <v>73</v>
      </c>
    </row>
    <row r="52" spans="2:13" ht="20.100000000000001" customHeight="1" thickBot="1">
      <c r="B52" s="172" t="s">
        <v>442</v>
      </c>
      <c r="C52" s="184">
        <v>373.7</v>
      </c>
      <c r="D52" s="184">
        <v>372.4</v>
      </c>
      <c r="E52" s="184">
        <v>401.8</v>
      </c>
      <c r="F52" s="184">
        <v>409.6</v>
      </c>
      <c r="G52" s="184">
        <v>415.9</v>
      </c>
      <c r="H52" s="184">
        <v>477.9</v>
      </c>
      <c r="I52" s="184">
        <v>480.5</v>
      </c>
      <c r="J52" s="184">
        <v>482.7</v>
      </c>
      <c r="K52" s="178" t="s">
        <v>73</v>
      </c>
      <c r="L52" s="178" t="s">
        <v>73</v>
      </c>
      <c r="M52" s="176" t="s">
        <v>73</v>
      </c>
    </row>
    <row r="53" spans="2:13" ht="20.100000000000001" customHeight="1" thickBot="1">
      <c r="B53" s="212" t="s">
        <v>443</v>
      </c>
      <c r="C53" s="213"/>
      <c r="D53" s="213"/>
      <c r="E53" s="213"/>
      <c r="F53" s="213"/>
      <c r="G53" s="213"/>
      <c r="H53" s="213"/>
      <c r="I53" s="213"/>
      <c r="J53" s="213"/>
      <c r="K53" s="213"/>
      <c r="L53" s="213"/>
      <c r="M53" s="214"/>
    </row>
  </sheetData>
  <mergeCells count="20">
    <mergeCell ref="M5:M6"/>
    <mergeCell ref="B5:B7"/>
    <mergeCell ref="C5:C6"/>
    <mergeCell ref="D5:D6"/>
    <mergeCell ref="E5:E6"/>
    <mergeCell ref="F5:F6"/>
    <mergeCell ref="G5:G6"/>
    <mergeCell ref="H5:H6"/>
    <mergeCell ref="I5:I6"/>
    <mergeCell ref="J5:J6"/>
    <mergeCell ref="K5:K6"/>
    <mergeCell ref="L5:L6"/>
    <mergeCell ref="B48:M48"/>
    <mergeCell ref="B53:M53"/>
    <mergeCell ref="B8:M8"/>
    <mergeCell ref="B12:M12"/>
    <mergeCell ref="B15:M15"/>
    <mergeCell ref="B21:M21"/>
    <mergeCell ref="B30:M30"/>
    <mergeCell ref="B39:M39"/>
  </mergeCells>
  <hyperlinks>
    <hyperlink ref="A1" location="List!A1" display="List!A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A59ACB-D827-43FB-AD48-5B1BD22E16FF}"/>
</file>

<file path=customXml/itemProps2.xml><?xml version="1.0" encoding="utf-8"?>
<ds:datastoreItem xmlns:ds="http://schemas.openxmlformats.org/officeDocument/2006/customXml" ds:itemID="{169F7F1F-AD7D-433C-9947-A4087C0A278D}"/>
</file>

<file path=customXml/itemProps3.xml><?xml version="1.0" encoding="utf-8"?>
<ds:datastoreItem xmlns:ds="http://schemas.openxmlformats.org/officeDocument/2006/customXml" ds:itemID="{0C93CB27-B533-494E-84BE-E96516C26D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Table 1</vt:lpstr>
      <vt:lpstr>Table 2</vt:lpstr>
      <vt:lpstr>Table 3</vt:lpstr>
      <vt:lpstr>Table 4</vt:lpstr>
      <vt:lpstr>Table 5</vt:lpstr>
      <vt:lpstr>Main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lastPrinted>2018-12-05T09:08:49Z</cp:lastPrinted>
  <dcterms:created xsi:type="dcterms:W3CDTF">2017-11-30T11:26:27Z</dcterms:created>
  <dcterms:modified xsi:type="dcterms:W3CDTF">2019-05-02T13:30:26Z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